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00" windowHeight="6900"/>
  </bookViews>
  <sheets>
    <sheet name="100-500" sheetId="9" r:id="rId1"/>
  </sheets>
  <definedNames>
    <definedName name="_xlnm._FilterDatabase" localSheetId="0" hidden="1">'100-500'!$A$1:$O$2</definedName>
  </definedNames>
  <calcPr calcId="144525" concurrentCalc="0"/>
</workbook>
</file>

<file path=xl/sharedStrings.xml><?xml version="1.0" encoding="utf-8"?>
<sst xmlns="http://schemas.openxmlformats.org/spreadsheetml/2006/main" count="90" uniqueCount="87">
  <si>
    <t>附表2：</t>
  </si>
  <si>
    <t>中山市维保单位（维保数100-500台）质量与安全信用评价评分表</t>
  </si>
  <si>
    <t>序号</t>
  </si>
  <si>
    <t>维保单位名称</t>
  </si>
  <si>
    <t>资源条件情况（得分）</t>
  </si>
  <si>
    <t>维保量（台）</t>
  </si>
  <si>
    <t>投保量（台）</t>
  </si>
  <si>
    <t>投保率</t>
  </si>
  <si>
    <t>评分</t>
  </si>
  <si>
    <t>检验工作配合程度 （得分）</t>
  </si>
  <si>
    <t>一次检验合格率</t>
  </si>
  <si>
    <t>申报检验及时率</t>
  </si>
  <si>
    <t>发生故障（事故）救援及时率   （得分）</t>
  </si>
  <si>
    <t>行政处罚次数（得分）</t>
  </si>
  <si>
    <t>投诉量(台）</t>
  </si>
  <si>
    <t>企业信用情况（得分）</t>
  </si>
  <si>
    <t>用户满意度 （得分）</t>
  </si>
  <si>
    <t>综合得分</t>
  </si>
  <si>
    <t>中山市景隆电梯安装工程有限公司</t>
  </si>
  <si>
    <t>中山市华裕机电设备有限公司</t>
  </si>
  <si>
    <t>中山市中顺通电梯工程有限公司</t>
  </si>
  <si>
    <t>广东恒智机电有限公司</t>
  </si>
  <si>
    <t>广东中园电梯工程有限公司</t>
  </si>
  <si>
    <t>广东德筑建设工程有限公司</t>
  </si>
  <si>
    <t>广东奥联电梯工程有限公司</t>
  </si>
  <si>
    <t>佛山市联合富士电梯工程有限公司</t>
  </si>
  <si>
    <t>中山市智明机电工程有限公司</t>
  </si>
  <si>
    <t>广东东日电梯有限公司</t>
  </si>
  <si>
    <t>广东宇达机电工程有限公司</t>
  </si>
  <si>
    <t>中山市联富电梯有限公司</t>
  </si>
  <si>
    <t>芬尼克斯电梯有限公司</t>
  </si>
  <si>
    <t>珠海市高捷电梯工程有限公司</t>
  </si>
  <si>
    <t>广东川田电梯有限公司</t>
  </si>
  <si>
    <t>珠海市广日电梯工程服务有限公司</t>
  </si>
  <si>
    <t>中山市莹龙电梯有限公司</t>
  </si>
  <si>
    <t>中山市润达电梯有限公司</t>
  </si>
  <si>
    <t>中山市悦竣电梯有限公司</t>
  </si>
  <si>
    <t>广东格菱电梯有限公司</t>
  </si>
  <si>
    <t>中山市浩朗电梯工程有限公司</t>
  </si>
  <si>
    <t>奥的斯机电电梯有限公司佛山分公司</t>
  </si>
  <si>
    <t>中山天成电梯工程有限公司</t>
  </si>
  <si>
    <t>广东澳深机电工程有限公司</t>
  </si>
  <si>
    <t>广东德森电梯有限公司</t>
  </si>
  <si>
    <t>中山市名威电梯有限公司</t>
  </si>
  <si>
    <t>中山华诚电梯有限公司</t>
  </si>
  <si>
    <t>广东正洋机电工程有限公司</t>
  </si>
  <si>
    <t>中山市携通机电设备有限公司</t>
  </si>
  <si>
    <t>中山市创远电梯工程有限公司</t>
  </si>
  <si>
    <t>广东安裕电梯有限公司</t>
  </si>
  <si>
    <t>中山市广盈电梯技术服务有限公司</t>
  </si>
  <si>
    <t>中山市菱致机电工程有限公司</t>
  </si>
  <si>
    <t>广东广正机电工程有限公司</t>
  </si>
  <si>
    <t>广东骏浩电梯工程有限公司</t>
  </si>
  <si>
    <t>珠海市宝泰电梯有限公司</t>
  </si>
  <si>
    <t>广东盛鼎机电工程有限公司</t>
  </si>
  <si>
    <t>中山市建业电梯工程有限公司</t>
  </si>
  <si>
    <t>广东威得利电梯有限公司</t>
  </si>
  <si>
    <t>中山市瑞达电梯有限公司</t>
  </si>
  <si>
    <t>快意电梯股份有限公司</t>
  </si>
  <si>
    <t>佛山川翔机电设备有限公司</t>
  </si>
  <si>
    <t>珠海华发楼宇电梯工程有限公司</t>
  </si>
  <si>
    <t>珠海华发楼宇机电工程有限公司</t>
  </si>
  <si>
    <t>中山市强燊电梯工程有限公司</t>
  </si>
  <si>
    <t>广东皇朝富士电梯有限公司</t>
  </si>
  <si>
    <t>三洋电梯（珠海）有限公司</t>
  </si>
  <si>
    <t>广东华富电梯有限公司</t>
  </si>
  <si>
    <t>广东骏安电梯有限公司</t>
  </si>
  <si>
    <t>广东安胜电梯工程有限公司</t>
  </si>
  <si>
    <t>广东迅立电梯有限公司</t>
  </si>
  <si>
    <t>中山市博朗电梯有限公司</t>
  </si>
  <si>
    <t>康力电梯股份有限公司广东分公司</t>
  </si>
  <si>
    <t>佛山市菱奥电梯工程有限公司</t>
  </si>
  <si>
    <t>广东城科电梯有限公司</t>
  </si>
  <si>
    <t>广东菱电电梯有限公司</t>
  </si>
  <si>
    <t>广东恒达电梯技术有限公司</t>
  </si>
  <si>
    <t>广东通美电梯有限公司</t>
  </si>
  <si>
    <t>珠海广立机电设备有限公司</t>
  </si>
  <si>
    <t>富菱电梯制造（广东）有限公司</t>
  </si>
  <si>
    <t>深圳电梯空调装饰工程有限公司</t>
  </si>
  <si>
    <t>中山市兴富电梯有限公司</t>
  </si>
  <si>
    <t>佛山莱茵电梯工程有限公司</t>
  </si>
  <si>
    <t>新粤电梯工程有限公司</t>
  </si>
  <si>
    <t>佛山市奥德森电梯有限公司</t>
  </si>
  <si>
    <t>珠海森强机电工程有限公司</t>
  </si>
  <si>
    <t>广东南迅电梯有限公司</t>
  </si>
  <si>
    <t>总数</t>
  </si>
  <si>
    <t>平均数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</si>
</sst>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);[Red]\(0.00\)"/>
    <numFmt numFmtId="178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20"/>
      <color indexed="8"/>
      <name val="黑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21" borderId="12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5" fillId="20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9" borderId="11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0" fillId="0" borderId="0" xfId="0" applyFont="true">
      <alignment vertical="center"/>
    </xf>
    <xf numFmtId="0" fontId="2" fillId="2" borderId="0" xfId="0" applyFont="true" applyFill="true" applyAlignment="true">
      <alignment horizontal="left" vertical="center"/>
    </xf>
    <xf numFmtId="0" fontId="0" fillId="2" borderId="0" xfId="0" applyFont="true" applyFill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/>
    </xf>
    <xf numFmtId="0" fontId="5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43" applyFont="true" applyFill="true" applyBorder="true" applyAlignment="true">
      <alignment horizontal="left" vertical="center" wrapText="true"/>
    </xf>
    <xf numFmtId="0" fontId="0" fillId="0" borderId="2" xfId="43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 applyProtection="true">
      <alignment horizontal="left" vertical="center" wrapText="true"/>
    </xf>
    <xf numFmtId="0" fontId="8" fillId="0" borderId="2" xfId="43" applyFont="true" applyFill="true" applyBorder="true" applyAlignment="true">
      <alignment horizontal="left" vertical="center" wrapText="true"/>
    </xf>
    <xf numFmtId="0" fontId="8" fillId="0" borderId="2" xfId="43" applyFont="true" applyFill="true" applyBorder="true" applyAlignment="true">
      <alignment horizontal="center" vertical="center" wrapText="true"/>
    </xf>
    <xf numFmtId="10" fontId="5" fillId="0" borderId="2" xfId="0" applyNumberFormat="true" applyFont="true" applyFill="true" applyBorder="true" applyAlignment="true">
      <alignment horizontal="left" vertical="center" wrapText="true"/>
    </xf>
    <xf numFmtId="10" fontId="0" fillId="2" borderId="0" xfId="0" applyNumberFormat="true" applyFont="true" applyFill="true">
      <alignment vertical="center"/>
    </xf>
    <xf numFmtId="0" fontId="0" fillId="2" borderId="0" xfId="0" applyNumberFormat="true" applyFont="true" applyFill="true">
      <alignment vertical="center"/>
    </xf>
    <xf numFmtId="178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78" fontId="1" fillId="0" borderId="2" xfId="0" applyNumberFormat="true" applyFont="true" applyFill="true" applyBorder="true" applyAlignment="true">
      <alignment horizontal="center" vertical="center" wrapText="true"/>
    </xf>
    <xf numFmtId="1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43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10" fontId="1" fillId="0" borderId="2" xfId="0" applyNumberFormat="true" applyFont="true" applyFill="true" applyBorder="true" applyAlignment="true">
      <alignment horizontal="center" vertical="center" wrapText="true"/>
    </xf>
    <xf numFmtId="177" fontId="0" fillId="2" borderId="0" xfId="0" applyNumberFormat="true" applyFont="true" applyFill="true">
      <alignment vertical="center"/>
    </xf>
    <xf numFmtId="0" fontId="0" fillId="2" borderId="0" xfId="0" applyFont="true" applyFill="true" applyAlignment="true">
      <alignment horizontal="center" vertical="center"/>
    </xf>
    <xf numFmtId="178" fontId="4" fillId="0" borderId="3" xfId="0" applyNumberFormat="true" applyFont="true" applyFill="true" applyBorder="true" applyAlignment="true">
      <alignment horizontal="center" vertical="center" wrapText="true"/>
    </xf>
    <xf numFmtId="178" fontId="1" fillId="0" borderId="3" xfId="0" applyNumberFormat="true" applyFont="true" applyFill="true" applyBorder="true" applyAlignment="true">
      <alignment horizontal="center" vertical="center" wrapText="true"/>
    </xf>
    <xf numFmtId="178" fontId="0" fillId="0" borderId="3" xfId="43" applyNumberFormat="true" applyFont="true" applyFill="true" applyBorder="true" applyAlignment="true">
      <alignment horizontal="center" vertical="center" wrapText="true"/>
    </xf>
    <xf numFmtId="10" fontId="1" fillId="0" borderId="3" xfId="0" applyNumberFormat="true" applyFont="true" applyFill="true" applyBorder="true" applyAlignment="true" applyProtection="true">
      <alignment horizontal="center" vertical="center" wrapText="true"/>
    </xf>
    <xf numFmtId="178" fontId="1" fillId="0" borderId="3" xfId="36" applyNumberFormat="true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2" xfId="43" applyFont="true" applyFill="true" applyBorder="true" applyAlignment="true">
      <alignment horizontal="center" wrapText="true"/>
    </xf>
    <xf numFmtId="0" fontId="0" fillId="0" borderId="2" xfId="43" applyNumberFormat="true" applyFont="true" applyFill="true" applyBorder="true" applyAlignment="true">
      <alignment horizont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left" vertical="center" wrapText="true"/>
    </xf>
    <xf numFmtId="0" fontId="11" fillId="0" borderId="2" xfId="43" applyFont="true" applyFill="true" applyBorder="true" applyAlignment="true">
      <alignment horizontal="center" vertical="center" wrapText="true"/>
    </xf>
    <xf numFmtId="176" fontId="11" fillId="0" borderId="2" xfId="43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11" fillId="0" borderId="2" xfId="43" applyNumberFormat="true" applyFont="true" applyFill="true" applyBorder="true" applyAlignment="true">
      <alignment horizontal="center" vertical="center" wrapText="true"/>
    </xf>
    <xf numFmtId="178" fontId="11" fillId="0" borderId="2" xfId="43" applyNumberFormat="true" applyFont="true" applyFill="true" applyBorder="true" applyAlignment="true">
      <alignment horizontal="center" vertical="center" wrapText="true"/>
    </xf>
    <xf numFmtId="177" fontId="11" fillId="0" borderId="2" xfId="43" applyNumberFormat="true" applyFont="true" applyFill="true" applyBorder="true" applyAlignment="true">
      <alignment horizontal="center" vertical="center" wrapText="true"/>
    </xf>
    <xf numFmtId="178" fontId="11" fillId="0" borderId="3" xfId="43" applyNumberFormat="true" applyFont="true" applyFill="true" applyBorder="true" applyAlignment="true">
      <alignment horizontal="center" vertical="center" wrapText="true"/>
    </xf>
    <xf numFmtId="0" fontId="11" fillId="0" borderId="2" xfId="43" applyFont="true" applyFill="true" applyBorder="true" applyAlignment="true">
      <alignment horizontal="center" wrapText="true"/>
    </xf>
    <xf numFmtId="0" fontId="11" fillId="0" borderId="4" xfId="43" applyFont="true" applyFill="true" applyBorder="true" applyAlignment="true">
      <alignment horizontal="center" vertical="center" wrapText="true"/>
    </xf>
    <xf numFmtId="176" fontId="11" fillId="0" borderId="4" xfId="43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5B9BD5"/>
      <color rgb="00FFFFFF"/>
      <color rgb="00ED7D3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"/>
  <sheetViews>
    <sheetView tabSelected="1" zoomScale="87" zoomScaleNormal="87" topLeftCell="D1" workbookViewId="0">
      <selection activeCell="S4" sqref="S4"/>
    </sheetView>
  </sheetViews>
  <sheetFormatPr defaultColWidth="9" defaultRowHeight="14.25"/>
  <cols>
    <col min="1" max="1" width="7.90833333333333" style="2" customWidth="true"/>
    <col min="2" max="2" width="29.9083333333333" style="2" customWidth="true"/>
    <col min="3" max="3" width="14.125" style="2" customWidth="true"/>
    <col min="4" max="6" width="9.25" style="2"/>
    <col min="7" max="7" width="14.125" style="2"/>
    <col min="8" max="9" width="9.25" style="2"/>
    <col min="10" max="10" width="14.125" style="2"/>
    <col min="11" max="11" width="9.25" style="2"/>
    <col min="12" max="12" width="11.625" style="2" customWidth="true"/>
    <col min="13" max="13" width="16" style="2" customWidth="true"/>
    <col min="14" max="14" width="16.625" style="2" customWidth="true"/>
    <col min="15" max="15" width="12.375" style="2" customWidth="true"/>
    <col min="16" max="16" width="14.125" style="2"/>
    <col min="17" max="17" width="14.25" style="2" customWidth="true"/>
    <col min="18" max="18" width="12" style="2" customWidth="true"/>
    <col min="19" max="16384" width="9" style="2"/>
  </cols>
  <sheetData>
    <row r="1" ht="18" spans="1:15">
      <c r="A1" s="3" t="s">
        <v>0</v>
      </c>
      <c r="B1" s="3"/>
      <c r="C1" s="4"/>
      <c r="D1" s="4"/>
      <c r="E1" s="22"/>
      <c r="F1" s="23"/>
      <c r="G1" s="22"/>
      <c r="H1" s="23"/>
      <c r="I1" s="31"/>
      <c r="J1" s="4"/>
      <c r="K1" s="32"/>
      <c r="L1" s="4"/>
      <c r="M1" s="32"/>
      <c r="N1" s="32"/>
      <c r="O1" s="4"/>
    </row>
    <row r="2" ht="25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true" ht="78.75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4" t="s">
        <v>7</v>
      </c>
      <c r="G3" s="24" t="s">
        <v>8</v>
      </c>
      <c r="H3" s="25" t="s">
        <v>9</v>
      </c>
      <c r="I3" s="24" t="s">
        <v>10</v>
      </c>
      <c r="J3" s="25" t="s">
        <v>8</v>
      </c>
      <c r="K3" s="33" t="s">
        <v>11</v>
      </c>
      <c r="L3" s="6" t="s">
        <v>8</v>
      </c>
      <c r="M3" s="6" t="s">
        <v>12</v>
      </c>
      <c r="N3" s="6" t="s">
        <v>13</v>
      </c>
      <c r="O3" s="38" t="s">
        <v>14</v>
      </c>
      <c r="P3" s="6" t="s">
        <v>8</v>
      </c>
      <c r="Q3" s="42" t="s">
        <v>15</v>
      </c>
      <c r="R3" s="42" t="s">
        <v>16</v>
      </c>
      <c r="S3" s="6" t="s">
        <v>17</v>
      </c>
    </row>
    <row r="4" ht="20" customHeight="true" spans="1:19">
      <c r="A4" s="7">
        <v>1</v>
      </c>
      <c r="B4" s="8" t="s">
        <v>18</v>
      </c>
      <c r="C4" s="9">
        <v>5</v>
      </c>
      <c r="D4" s="10">
        <v>498</v>
      </c>
      <c r="E4" s="10">
        <v>498</v>
      </c>
      <c r="F4" s="26">
        <f t="shared" ref="F4:F67" si="0">E4/D4</f>
        <v>1</v>
      </c>
      <c r="G4" s="10">
        <v>10</v>
      </c>
      <c r="H4" s="10">
        <v>5</v>
      </c>
      <c r="I4" s="26">
        <v>0.974</v>
      </c>
      <c r="J4" s="10">
        <v>19</v>
      </c>
      <c r="K4" s="34">
        <v>0.8687</v>
      </c>
      <c r="L4" s="11">
        <v>6</v>
      </c>
      <c r="M4" s="11">
        <v>10</v>
      </c>
      <c r="N4" s="11">
        <v>10</v>
      </c>
      <c r="O4" s="11">
        <v>0</v>
      </c>
      <c r="P4" s="11">
        <v>5</v>
      </c>
      <c r="Q4" s="11">
        <v>10</v>
      </c>
      <c r="R4" s="17">
        <v>5</v>
      </c>
      <c r="S4" s="11">
        <f>C4+G4+H4+J4+L4+M4+N4+P4+Q4+R4</f>
        <v>85</v>
      </c>
    </row>
    <row r="5" ht="20" customHeight="true" spans="1:19">
      <c r="A5" s="7">
        <v>2</v>
      </c>
      <c r="B5" s="8" t="s">
        <v>19</v>
      </c>
      <c r="C5" s="9">
        <v>5</v>
      </c>
      <c r="D5" s="11">
        <v>478</v>
      </c>
      <c r="E5" s="11">
        <v>478</v>
      </c>
      <c r="F5" s="26">
        <f t="shared" si="0"/>
        <v>1</v>
      </c>
      <c r="G5" s="10">
        <v>10</v>
      </c>
      <c r="H5" s="10">
        <v>5</v>
      </c>
      <c r="I5" s="26">
        <v>1</v>
      </c>
      <c r="J5" s="10">
        <v>20</v>
      </c>
      <c r="K5" s="34">
        <v>0.9836</v>
      </c>
      <c r="L5" s="11">
        <v>18</v>
      </c>
      <c r="M5" s="11">
        <v>10</v>
      </c>
      <c r="N5" s="11">
        <v>10</v>
      </c>
      <c r="O5" s="11">
        <v>1</v>
      </c>
      <c r="P5" s="11">
        <v>5</v>
      </c>
      <c r="Q5" s="11">
        <v>10</v>
      </c>
      <c r="R5" s="17">
        <v>5</v>
      </c>
      <c r="S5" s="11">
        <f t="shared" ref="S4:S67" si="1">C5+G5+H5+J5+L5+M5+N5+P5+Q5+R5</f>
        <v>98</v>
      </c>
    </row>
    <row r="6" ht="20" customHeight="true" spans="1:19">
      <c r="A6" s="7">
        <v>3</v>
      </c>
      <c r="B6" s="12" t="s">
        <v>20</v>
      </c>
      <c r="C6" s="9">
        <v>5</v>
      </c>
      <c r="D6" s="10">
        <v>475</v>
      </c>
      <c r="E6" s="10">
        <v>475</v>
      </c>
      <c r="F6" s="26">
        <f t="shared" si="0"/>
        <v>1</v>
      </c>
      <c r="G6" s="10">
        <v>10</v>
      </c>
      <c r="H6" s="10">
        <v>5</v>
      </c>
      <c r="I6" s="26">
        <v>1</v>
      </c>
      <c r="J6" s="10">
        <v>20</v>
      </c>
      <c r="K6" s="34">
        <v>0.9894</v>
      </c>
      <c r="L6" s="11">
        <v>18</v>
      </c>
      <c r="M6" s="11">
        <v>10</v>
      </c>
      <c r="N6" s="11">
        <v>10</v>
      </c>
      <c r="O6" s="11">
        <v>1</v>
      </c>
      <c r="P6" s="11">
        <v>5</v>
      </c>
      <c r="Q6" s="11">
        <v>10</v>
      </c>
      <c r="R6" s="17">
        <v>5</v>
      </c>
      <c r="S6" s="11">
        <f t="shared" si="1"/>
        <v>98</v>
      </c>
    </row>
    <row r="7" ht="20" customHeight="true" spans="1:19">
      <c r="A7" s="7">
        <v>4</v>
      </c>
      <c r="B7" s="8" t="s">
        <v>21</v>
      </c>
      <c r="C7" s="9">
        <v>5</v>
      </c>
      <c r="D7" s="10">
        <v>457</v>
      </c>
      <c r="E7" s="10">
        <v>457</v>
      </c>
      <c r="F7" s="26">
        <f t="shared" si="0"/>
        <v>1</v>
      </c>
      <c r="G7" s="10">
        <v>10</v>
      </c>
      <c r="H7" s="10">
        <v>5</v>
      </c>
      <c r="I7" s="26">
        <v>1</v>
      </c>
      <c r="J7" s="10">
        <v>20</v>
      </c>
      <c r="K7" s="34">
        <v>0.944</v>
      </c>
      <c r="L7" s="11">
        <v>14</v>
      </c>
      <c r="M7" s="39">
        <v>10</v>
      </c>
      <c r="N7" s="11">
        <v>10</v>
      </c>
      <c r="O7" s="11">
        <v>0</v>
      </c>
      <c r="P7" s="11">
        <v>5</v>
      </c>
      <c r="Q7" s="11">
        <v>10</v>
      </c>
      <c r="R7" s="17">
        <v>5</v>
      </c>
      <c r="S7" s="11">
        <f t="shared" si="1"/>
        <v>94</v>
      </c>
    </row>
    <row r="8" ht="20" customHeight="true" spans="1:19">
      <c r="A8" s="7">
        <v>5</v>
      </c>
      <c r="B8" s="13" t="s">
        <v>22</v>
      </c>
      <c r="C8" s="14">
        <v>5</v>
      </c>
      <c r="D8" s="10">
        <v>452</v>
      </c>
      <c r="E8" s="10">
        <v>452</v>
      </c>
      <c r="F8" s="26">
        <f t="shared" si="0"/>
        <v>1</v>
      </c>
      <c r="G8" s="10">
        <v>10</v>
      </c>
      <c r="H8" s="10">
        <v>5</v>
      </c>
      <c r="I8" s="26">
        <v>0.9868</v>
      </c>
      <c r="J8" s="10">
        <v>19</v>
      </c>
      <c r="K8" s="34">
        <v>0.9897</v>
      </c>
      <c r="L8" s="11">
        <v>19</v>
      </c>
      <c r="M8" s="11">
        <v>10</v>
      </c>
      <c r="N8" s="11">
        <v>10</v>
      </c>
      <c r="O8" s="11">
        <v>5</v>
      </c>
      <c r="P8" s="11">
        <v>5</v>
      </c>
      <c r="Q8" s="11">
        <v>10</v>
      </c>
      <c r="R8" s="17">
        <v>5</v>
      </c>
      <c r="S8" s="11">
        <f t="shared" si="1"/>
        <v>98</v>
      </c>
    </row>
    <row r="9" ht="20" customHeight="true" spans="1:19">
      <c r="A9" s="7">
        <v>6</v>
      </c>
      <c r="B9" s="8" t="s">
        <v>23</v>
      </c>
      <c r="C9" s="9">
        <v>5</v>
      </c>
      <c r="D9" s="10">
        <v>450</v>
      </c>
      <c r="E9" s="10">
        <v>450</v>
      </c>
      <c r="F9" s="26">
        <f t="shared" si="0"/>
        <v>1</v>
      </c>
      <c r="G9" s="10">
        <v>10</v>
      </c>
      <c r="H9" s="10">
        <v>5</v>
      </c>
      <c r="I9" s="26">
        <v>1</v>
      </c>
      <c r="J9" s="10">
        <v>20</v>
      </c>
      <c r="K9" s="34">
        <v>0.9836</v>
      </c>
      <c r="L9" s="11">
        <v>18</v>
      </c>
      <c r="M9" s="39">
        <v>10</v>
      </c>
      <c r="N9" s="11">
        <v>10</v>
      </c>
      <c r="O9" s="11">
        <v>1</v>
      </c>
      <c r="P9" s="11">
        <v>5</v>
      </c>
      <c r="Q9" s="11">
        <v>10</v>
      </c>
      <c r="R9" s="17">
        <v>5</v>
      </c>
      <c r="S9" s="11">
        <f t="shared" si="1"/>
        <v>98</v>
      </c>
    </row>
    <row r="10" ht="20" customHeight="true" spans="1:19">
      <c r="A10" s="7">
        <v>7</v>
      </c>
      <c r="B10" s="8" t="s">
        <v>24</v>
      </c>
      <c r="C10" s="9">
        <v>5</v>
      </c>
      <c r="D10" s="11">
        <v>450</v>
      </c>
      <c r="E10" s="11">
        <v>450</v>
      </c>
      <c r="F10" s="26">
        <f t="shared" si="0"/>
        <v>1</v>
      </c>
      <c r="G10" s="10">
        <v>10</v>
      </c>
      <c r="H10" s="10">
        <v>5</v>
      </c>
      <c r="I10" s="26">
        <v>1</v>
      </c>
      <c r="J10" s="10">
        <v>20</v>
      </c>
      <c r="K10" s="34">
        <v>0.9828</v>
      </c>
      <c r="L10" s="11">
        <v>18</v>
      </c>
      <c r="M10" s="11">
        <v>10</v>
      </c>
      <c r="N10" s="11">
        <v>10</v>
      </c>
      <c r="O10" s="11">
        <v>0</v>
      </c>
      <c r="P10" s="11">
        <v>5</v>
      </c>
      <c r="Q10" s="11">
        <v>10</v>
      </c>
      <c r="R10" s="17">
        <v>5</v>
      </c>
      <c r="S10" s="11">
        <f t="shared" si="1"/>
        <v>98</v>
      </c>
    </row>
    <row r="11" ht="20" customHeight="true" spans="1:19">
      <c r="A11" s="7">
        <v>8</v>
      </c>
      <c r="B11" s="15" t="s">
        <v>25</v>
      </c>
      <c r="C11" s="9">
        <v>5</v>
      </c>
      <c r="D11" s="16">
        <v>447</v>
      </c>
      <c r="E11" s="16">
        <v>447</v>
      </c>
      <c r="F11" s="27">
        <f t="shared" si="0"/>
        <v>1</v>
      </c>
      <c r="G11" s="28">
        <v>10</v>
      </c>
      <c r="H11" s="11">
        <v>5</v>
      </c>
      <c r="I11" s="26">
        <v>1</v>
      </c>
      <c r="J11" s="28">
        <v>20</v>
      </c>
      <c r="K11" s="35">
        <v>0.9344</v>
      </c>
      <c r="L11" s="16">
        <v>13</v>
      </c>
      <c r="M11" s="11">
        <v>10</v>
      </c>
      <c r="N11" s="40">
        <v>10</v>
      </c>
      <c r="O11" s="16">
        <v>0</v>
      </c>
      <c r="P11" s="11">
        <v>5</v>
      </c>
      <c r="Q11" s="40">
        <v>10</v>
      </c>
      <c r="R11" s="17">
        <v>5</v>
      </c>
      <c r="S11" s="11">
        <f t="shared" si="1"/>
        <v>93</v>
      </c>
    </row>
    <row r="12" ht="20" customHeight="true" spans="1:19">
      <c r="A12" s="7">
        <v>9</v>
      </c>
      <c r="B12" s="8" t="s">
        <v>26</v>
      </c>
      <c r="C12" s="9">
        <v>5</v>
      </c>
      <c r="D12" s="10">
        <v>443</v>
      </c>
      <c r="E12" s="10">
        <v>443</v>
      </c>
      <c r="F12" s="26">
        <f t="shared" si="0"/>
        <v>1</v>
      </c>
      <c r="G12" s="10">
        <v>10</v>
      </c>
      <c r="H12" s="10">
        <v>5</v>
      </c>
      <c r="I12" s="26">
        <v>1</v>
      </c>
      <c r="J12" s="10">
        <v>20</v>
      </c>
      <c r="K12" s="34">
        <v>0.9744</v>
      </c>
      <c r="L12" s="11">
        <v>17</v>
      </c>
      <c r="M12" s="11">
        <v>10</v>
      </c>
      <c r="N12" s="11">
        <v>10</v>
      </c>
      <c r="O12" s="11">
        <v>1</v>
      </c>
      <c r="P12" s="11">
        <v>5</v>
      </c>
      <c r="Q12" s="11">
        <v>10</v>
      </c>
      <c r="R12" s="17">
        <v>5</v>
      </c>
      <c r="S12" s="11">
        <f t="shared" si="1"/>
        <v>97</v>
      </c>
    </row>
    <row r="13" ht="20" customHeight="true" spans="1:19">
      <c r="A13" s="7">
        <v>10</v>
      </c>
      <c r="B13" s="13" t="s">
        <v>27</v>
      </c>
      <c r="C13" s="9">
        <v>5</v>
      </c>
      <c r="D13" s="10">
        <v>436</v>
      </c>
      <c r="E13" s="10">
        <v>436</v>
      </c>
      <c r="F13" s="26">
        <f t="shared" si="0"/>
        <v>1</v>
      </c>
      <c r="G13" s="10">
        <v>10</v>
      </c>
      <c r="H13" s="10">
        <v>5</v>
      </c>
      <c r="I13" s="26">
        <v>0.9912</v>
      </c>
      <c r="J13" s="10">
        <v>19</v>
      </c>
      <c r="K13" s="36">
        <v>0.975</v>
      </c>
      <c r="L13" s="11">
        <v>17</v>
      </c>
      <c r="M13" s="11">
        <v>10</v>
      </c>
      <c r="N13" s="11">
        <v>10</v>
      </c>
      <c r="O13" s="11">
        <v>0</v>
      </c>
      <c r="P13" s="11">
        <v>5</v>
      </c>
      <c r="Q13" s="11">
        <v>10</v>
      </c>
      <c r="R13" s="17">
        <v>5</v>
      </c>
      <c r="S13" s="11">
        <f t="shared" si="1"/>
        <v>96</v>
      </c>
    </row>
    <row r="14" ht="20" customHeight="true" spans="1:19">
      <c r="A14" s="7">
        <v>11</v>
      </c>
      <c r="B14" s="13" t="s">
        <v>28</v>
      </c>
      <c r="C14" s="9">
        <v>5</v>
      </c>
      <c r="D14" s="10">
        <v>426</v>
      </c>
      <c r="E14" s="10">
        <v>426</v>
      </c>
      <c r="F14" s="26">
        <f t="shared" si="0"/>
        <v>1</v>
      </c>
      <c r="G14" s="10">
        <v>10</v>
      </c>
      <c r="H14" s="10">
        <v>5</v>
      </c>
      <c r="I14" s="26">
        <v>1</v>
      </c>
      <c r="J14" s="10">
        <v>20</v>
      </c>
      <c r="K14" s="34">
        <v>1</v>
      </c>
      <c r="L14" s="11">
        <v>20</v>
      </c>
      <c r="M14" s="11">
        <v>10</v>
      </c>
      <c r="N14" s="11">
        <v>10</v>
      </c>
      <c r="O14" s="11">
        <v>1</v>
      </c>
      <c r="P14" s="11">
        <v>5</v>
      </c>
      <c r="Q14" s="11">
        <v>10</v>
      </c>
      <c r="R14" s="17">
        <v>5</v>
      </c>
      <c r="S14" s="11">
        <f t="shared" si="1"/>
        <v>100</v>
      </c>
    </row>
    <row r="15" ht="20" customHeight="true" spans="1:19">
      <c r="A15" s="7">
        <v>12</v>
      </c>
      <c r="B15" s="8" t="s">
        <v>29</v>
      </c>
      <c r="C15" s="9">
        <v>5</v>
      </c>
      <c r="D15" s="10">
        <v>376</v>
      </c>
      <c r="E15" s="10">
        <v>376</v>
      </c>
      <c r="F15" s="26">
        <f t="shared" si="0"/>
        <v>1</v>
      </c>
      <c r="G15" s="29">
        <v>10</v>
      </c>
      <c r="H15" s="10">
        <v>4</v>
      </c>
      <c r="I15" s="26">
        <v>0.989</v>
      </c>
      <c r="J15" s="10">
        <v>19</v>
      </c>
      <c r="K15" s="34">
        <v>0.9892</v>
      </c>
      <c r="L15" s="11">
        <v>18</v>
      </c>
      <c r="M15" s="11">
        <v>10</v>
      </c>
      <c r="N15" s="11">
        <v>10</v>
      </c>
      <c r="O15" s="11">
        <v>0</v>
      </c>
      <c r="P15" s="11">
        <v>5</v>
      </c>
      <c r="Q15" s="11">
        <v>10</v>
      </c>
      <c r="R15" s="17">
        <v>5</v>
      </c>
      <c r="S15" s="11">
        <f t="shared" si="1"/>
        <v>96</v>
      </c>
    </row>
    <row r="16" ht="20" customHeight="true" spans="1:19">
      <c r="A16" s="7">
        <v>13</v>
      </c>
      <c r="B16" s="8" t="s">
        <v>30</v>
      </c>
      <c r="C16" s="9">
        <v>5</v>
      </c>
      <c r="D16" s="10">
        <v>373</v>
      </c>
      <c r="E16" s="10">
        <v>373</v>
      </c>
      <c r="F16" s="26">
        <f t="shared" si="0"/>
        <v>1</v>
      </c>
      <c r="G16" s="11">
        <v>10</v>
      </c>
      <c r="H16" s="11">
        <v>5</v>
      </c>
      <c r="I16" s="26">
        <v>1</v>
      </c>
      <c r="J16" s="10">
        <v>20</v>
      </c>
      <c r="K16" s="34">
        <v>1</v>
      </c>
      <c r="L16" s="11">
        <v>20</v>
      </c>
      <c r="M16" s="11">
        <v>10</v>
      </c>
      <c r="N16" s="11">
        <v>10</v>
      </c>
      <c r="O16" s="11">
        <v>5</v>
      </c>
      <c r="P16" s="11">
        <v>5</v>
      </c>
      <c r="Q16" s="11">
        <v>10</v>
      </c>
      <c r="R16" s="17">
        <v>5</v>
      </c>
      <c r="S16" s="11">
        <f t="shared" si="1"/>
        <v>100</v>
      </c>
    </row>
    <row r="17" ht="20" customHeight="true" spans="1:19">
      <c r="A17" s="7">
        <v>14</v>
      </c>
      <c r="B17" s="8" t="s">
        <v>31</v>
      </c>
      <c r="C17" s="9">
        <v>5</v>
      </c>
      <c r="D17" s="10">
        <v>372</v>
      </c>
      <c r="E17" s="10">
        <v>372</v>
      </c>
      <c r="F17" s="26">
        <f t="shared" si="0"/>
        <v>1</v>
      </c>
      <c r="G17" s="10">
        <v>10</v>
      </c>
      <c r="H17" s="10">
        <v>5</v>
      </c>
      <c r="I17" s="26">
        <v>0.9898</v>
      </c>
      <c r="J17" s="10">
        <v>19</v>
      </c>
      <c r="K17" s="34">
        <v>1</v>
      </c>
      <c r="L17" s="11">
        <v>20</v>
      </c>
      <c r="M17" s="39">
        <v>10</v>
      </c>
      <c r="N17" s="11">
        <v>10</v>
      </c>
      <c r="O17" s="11">
        <v>18</v>
      </c>
      <c r="P17" s="11">
        <v>0</v>
      </c>
      <c r="Q17" s="11">
        <v>10</v>
      </c>
      <c r="R17" s="17">
        <v>5</v>
      </c>
      <c r="S17" s="11">
        <f t="shared" si="1"/>
        <v>94</v>
      </c>
    </row>
    <row r="18" ht="20" customHeight="true" spans="1:19">
      <c r="A18" s="7">
        <v>15</v>
      </c>
      <c r="B18" s="8" t="s">
        <v>32</v>
      </c>
      <c r="C18" s="9">
        <v>5</v>
      </c>
      <c r="D18" s="17">
        <v>372</v>
      </c>
      <c r="E18" s="17">
        <v>372</v>
      </c>
      <c r="F18" s="27">
        <f t="shared" si="0"/>
        <v>1</v>
      </c>
      <c r="G18" s="17">
        <v>10</v>
      </c>
      <c r="H18" s="10">
        <v>5</v>
      </c>
      <c r="I18" s="26">
        <v>1</v>
      </c>
      <c r="J18" s="17">
        <v>20</v>
      </c>
      <c r="K18" s="37">
        <v>1</v>
      </c>
      <c r="L18" s="17">
        <v>20</v>
      </c>
      <c r="M18" s="11">
        <v>10</v>
      </c>
      <c r="N18" s="11">
        <v>10</v>
      </c>
      <c r="O18" s="11">
        <v>0</v>
      </c>
      <c r="P18" s="11">
        <v>5</v>
      </c>
      <c r="Q18" s="11">
        <v>10</v>
      </c>
      <c r="R18" s="17">
        <v>5</v>
      </c>
      <c r="S18" s="11">
        <f t="shared" si="1"/>
        <v>100</v>
      </c>
    </row>
    <row r="19" ht="20" customHeight="true" spans="1:19">
      <c r="A19" s="7">
        <v>16</v>
      </c>
      <c r="B19" s="8" t="s">
        <v>33</v>
      </c>
      <c r="C19" s="9">
        <v>5</v>
      </c>
      <c r="D19" s="10">
        <v>370</v>
      </c>
      <c r="E19" s="10">
        <v>337</v>
      </c>
      <c r="F19" s="26">
        <f t="shared" si="0"/>
        <v>0.910810810810811</v>
      </c>
      <c r="G19" s="11">
        <v>0</v>
      </c>
      <c r="H19" s="10">
        <v>5</v>
      </c>
      <c r="I19" s="26">
        <v>1</v>
      </c>
      <c r="J19" s="10">
        <v>20</v>
      </c>
      <c r="K19" s="34">
        <v>1</v>
      </c>
      <c r="L19" s="11">
        <v>20</v>
      </c>
      <c r="M19" s="11">
        <v>10</v>
      </c>
      <c r="N19" s="11">
        <v>10</v>
      </c>
      <c r="O19" s="11">
        <v>3</v>
      </c>
      <c r="P19" s="11">
        <v>5</v>
      </c>
      <c r="Q19" s="11">
        <v>10</v>
      </c>
      <c r="R19" s="17">
        <v>5</v>
      </c>
      <c r="S19" s="11">
        <f t="shared" si="1"/>
        <v>90</v>
      </c>
    </row>
    <row r="20" ht="20" customHeight="true" spans="1:19">
      <c r="A20" s="7">
        <v>17</v>
      </c>
      <c r="B20" s="8" t="s">
        <v>34</v>
      </c>
      <c r="C20" s="9">
        <v>5</v>
      </c>
      <c r="D20" s="11">
        <v>369</v>
      </c>
      <c r="E20" s="11">
        <v>369</v>
      </c>
      <c r="F20" s="26">
        <f t="shared" si="0"/>
        <v>1</v>
      </c>
      <c r="G20" s="10">
        <v>10</v>
      </c>
      <c r="H20" s="10">
        <v>5</v>
      </c>
      <c r="I20" s="26">
        <v>0.9469</v>
      </c>
      <c r="J20" s="10">
        <v>16</v>
      </c>
      <c r="K20" s="34">
        <v>0.9524</v>
      </c>
      <c r="L20" s="11">
        <v>15</v>
      </c>
      <c r="M20" s="11">
        <v>10</v>
      </c>
      <c r="N20" s="11">
        <v>10</v>
      </c>
      <c r="O20" s="11">
        <v>1</v>
      </c>
      <c r="P20" s="11">
        <v>5</v>
      </c>
      <c r="Q20" s="11">
        <v>10</v>
      </c>
      <c r="R20" s="17">
        <v>5</v>
      </c>
      <c r="S20" s="11">
        <f t="shared" si="1"/>
        <v>91</v>
      </c>
    </row>
    <row r="21" ht="20" customHeight="true" spans="1:19">
      <c r="A21" s="7">
        <v>18</v>
      </c>
      <c r="B21" s="8" t="s">
        <v>35</v>
      </c>
      <c r="C21" s="9">
        <v>5</v>
      </c>
      <c r="D21" s="10">
        <v>365</v>
      </c>
      <c r="E21" s="10">
        <v>365</v>
      </c>
      <c r="F21" s="26">
        <f t="shared" si="0"/>
        <v>1</v>
      </c>
      <c r="G21" s="10">
        <v>10</v>
      </c>
      <c r="H21" s="10">
        <v>5</v>
      </c>
      <c r="I21" s="26">
        <v>1</v>
      </c>
      <c r="J21" s="10">
        <v>20</v>
      </c>
      <c r="K21" s="34">
        <v>1</v>
      </c>
      <c r="L21" s="11">
        <v>20</v>
      </c>
      <c r="M21" s="11">
        <v>10</v>
      </c>
      <c r="N21" s="11">
        <v>10</v>
      </c>
      <c r="O21" s="11">
        <v>0</v>
      </c>
      <c r="P21" s="11">
        <v>5</v>
      </c>
      <c r="Q21" s="11">
        <v>10</v>
      </c>
      <c r="R21" s="17">
        <v>5</v>
      </c>
      <c r="S21" s="11">
        <f t="shared" si="1"/>
        <v>100</v>
      </c>
    </row>
    <row r="22" ht="20" customHeight="true" spans="1:19">
      <c r="A22" s="7">
        <v>19</v>
      </c>
      <c r="B22" s="13" t="s">
        <v>36</v>
      </c>
      <c r="C22" s="9">
        <v>5</v>
      </c>
      <c r="D22" s="11">
        <v>344</v>
      </c>
      <c r="E22" s="11">
        <v>344</v>
      </c>
      <c r="F22" s="26">
        <f t="shared" si="0"/>
        <v>1</v>
      </c>
      <c r="G22" s="10">
        <v>10</v>
      </c>
      <c r="H22" s="10">
        <v>5</v>
      </c>
      <c r="I22" s="26">
        <v>1</v>
      </c>
      <c r="J22" s="10">
        <v>20</v>
      </c>
      <c r="K22" s="34">
        <v>1</v>
      </c>
      <c r="L22" s="11">
        <v>20</v>
      </c>
      <c r="M22" s="11">
        <v>10</v>
      </c>
      <c r="N22" s="11">
        <v>10</v>
      </c>
      <c r="O22" s="11">
        <v>4</v>
      </c>
      <c r="P22" s="11">
        <v>5</v>
      </c>
      <c r="Q22" s="11">
        <v>10</v>
      </c>
      <c r="R22" s="17">
        <v>5</v>
      </c>
      <c r="S22" s="11">
        <f t="shared" si="1"/>
        <v>100</v>
      </c>
    </row>
    <row r="23" ht="20" customHeight="true" spans="1:19">
      <c r="A23" s="7">
        <v>20</v>
      </c>
      <c r="B23" s="18" t="s">
        <v>37</v>
      </c>
      <c r="C23" s="9">
        <v>5</v>
      </c>
      <c r="D23" s="10">
        <v>342</v>
      </c>
      <c r="E23" s="10">
        <v>342</v>
      </c>
      <c r="F23" s="26">
        <f t="shared" si="0"/>
        <v>1</v>
      </c>
      <c r="G23" s="10">
        <v>10</v>
      </c>
      <c r="H23" s="10">
        <v>5</v>
      </c>
      <c r="I23" s="26">
        <v>1</v>
      </c>
      <c r="J23" s="10">
        <v>20</v>
      </c>
      <c r="K23" s="34">
        <v>0.9524</v>
      </c>
      <c r="L23" s="11">
        <v>15</v>
      </c>
      <c r="M23" s="11">
        <v>10</v>
      </c>
      <c r="N23" s="11">
        <v>10</v>
      </c>
      <c r="O23" s="11">
        <v>0</v>
      </c>
      <c r="P23" s="11">
        <v>5</v>
      </c>
      <c r="Q23" s="11">
        <v>10</v>
      </c>
      <c r="R23" s="17">
        <v>5</v>
      </c>
      <c r="S23" s="11">
        <f t="shared" si="1"/>
        <v>95</v>
      </c>
    </row>
    <row r="24" ht="20" customHeight="true" spans="1:19">
      <c r="A24" s="7">
        <v>21</v>
      </c>
      <c r="B24" s="8" t="s">
        <v>38</v>
      </c>
      <c r="C24" s="14">
        <v>5</v>
      </c>
      <c r="D24" s="10">
        <v>334</v>
      </c>
      <c r="E24" s="10">
        <v>334</v>
      </c>
      <c r="F24" s="26">
        <f t="shared" si="0"/>
        <v>1</v>
      </c>
      <c r="G24" s="10">
        <v>10</v>
      </c>
      <c r="H24" s="10">
        <v>5</v>
      </c>
      <c r="I24" s="26">
        <v>0.9444</v>
      </c>
      <c r="J24" s="10">
        <v>16</v>
      </c>
      <c r="K24" s="34">
        <v>0.8529</v>
      </c>
      <c r="L24" s="11">
        <v>5</v>
      </c>
      <c r="M24" s="11">
        <v>10</v>
      </c>
      <c r="N24" s="11">
        <v>10</v>
      </c>
      <c r="O24" s="11">
        <v>0</v>
      </c>
      <c r="P24" s="11">
        <v>5</v>
      </c>
      <c r="Q24" s="11">
        <v>10</v>
      </c>
      <c r="R24" s="17">
        <v>5</v>
      </c>
      <c r="S24" s="11">
        <f t="shared" si="1"/>
        <v>81</v>
      </c>
    </row>
    <row r="25" ht="20" customHeight="true" spans="1:19">
      <c r="A25" s="7">
        <v>22</v>
      </c>
      <c r="B25" s="8" t="s">
        <v>39</v>
      </c>
      <c r="C25" s="9">
        <v>5</v>
      </c>
      <c r="D25" s="10">
        <v>332</v>
      </c>
      <c r="E25" s="10">
        <v>332</v>
      </c>
      <c r="F25" s="26">
        <f t="shared" si="0"/>
        <v>1</v>
      </c>
      <c r="G25" s="10">
        <v>10</v>
      </c>
      <c r="H25" s="10">
        <v>5</v>
      </c>
      <c r="I25" s="26">
        <v>1</v>
      </c>
      <c r="J25" s="10">
        <v>20</v>
      </c>
      <c r="K25" s="34">
        <v>0.9865</v>
      </c>
      <c r="L25" s="11">
        <v>18</v>
      </c>
      <c r="M25" s="11">
        <v>10</v>
      </c>
      <c r="N25" s="11">
        <v>10</v>
      </c>
      <c r="O25" s="11">
        <v>4</v>
      </c>
      <c r="P25" s="11">
        <v>5</v>
      </c>
      <c r="Q25" s="11">
        <v>10</v>
      </c>
      <c r="R25" s="17">
        <v>5</v>
      </c>
      <c r="S25" s="11">
        <f t="shared" si="1"/>
        <v>98</v>
      </c>
    </row>
    <row r="26" ht="20" customHeight="true" spans="1:19">
      <c r="A26" s="7">
        <v>23</v>
      </c>
      <c r="B26" s="8" t="s">
        <v>40</v>
      </c>
      <c r="C26" s="9">
        <v>5</v>
      </c>
      <c r="D26" s="10">
        <v>326</v>
      </c>
      <c r="E26" s="10">
        <v>326</v>
      </c>
      <c r="F26" s="26">
        <f t="shared" si="0"/>
        <v>1</v>
      </c>
      <c r="G26" s="10">
        <v>10</v>
      </c>
      <c r="H26" s="10">
        <v>5</v>
      </c>
      <c r="I26" s="26">
        <v>0.9907</v>
      </c>
      <c r="J26" s="10">
        <v>19</v>
      </c>
      <c r="K26" s="34">
        <v>0.963</v>
      </c>
      <c r="L26" s="11">
        <v>16</v>
      </c>
      <c r="M26" s="11">
        <v>10</v>
      </c>
      <c r="N26" s="11">
        <v>10</v>
      </c>
      <c r="O26" s="11">
        <v>2</v>
      </c>
      <c r="P26" s="11">
        <v>5</v>
      </c>
      <c r="Q26" s="11">
        <v>10</v>
      </c>
      <c r="R26" s="17">
        <v>5</v>
      </c>
      <c r="S26" s="11">
        <f t="shared" si="1"/>
        <v>95</v>
      </c>
    </row>
    <row r="27" ht="20" customHeight="true" spans="1:19">
      <c r="A27" s="7">
        <v>24</v>
      </c>
      <c r="B27" s="8" t="s">
        <v>41</v>
      </c>
      <c r="C27" s="9">
        <v>5</v>
      </c>
      <c r="D27" s="10">
        <v>319</v>
      </c>
      <c r="E27" s="10">
        <v>319</v>
      </c>
      <c r="F27" s="26">
        <f t="shared" si="0"/>
        <v>1</v>
      </c>
      <c r="G27" s="10">
        <v>10</v>
      </c>
      <c r="H27" s="10">
        <v>5</v>
      </c>
      <c r="I27" s="26">
        <v>1</v>
      </c>
      <c r="J27" s="10">
        <v>20</v>
      </c>
      <c r="K27" s="34">
        <v>0.9844</v>
      </c>
      <c r="L27" s="11">
        <v>18</v>
      </c>
      <c r="M27" s="11">
        <v>10</v>
      </c>
      <c r="N27" s="11">
        <v>10</v>
      </c>
      <c r="O27" s="11">
        <v>3</v>
      </c>
      <c r="P27" s="11">
        <v>5</v>
      </c>
      <c r="Q27" s="11">
        <v>10</v>
      </c>
      <c r="R27" s="17">
        <v>5</v>
      </c>
      <c r="S27" s="11">
        <f t="shared" si="1"/>
        <v>98</v>
      </c>
    </row>
    <row r="28" ht="20" customHeight="true" spans="1:19">
      <c r="A28" s="7">
        <v>25</v>
      </c>
      <c r="B28" s="13" t="s">
        <v>42</v>
      </c>
      <c r="C28" s="9">
        <v>5</v>
      </c>
      <c r="D28" s="10">
        <v>312</v>
      </c>
      <c r="E28" s="10">
        <v>312</v>
      </c>
      <c r="F28" s="26">
        <f t="shared" si="0"/>
        <v>1</v>
      </c>
      <c r="G28" s="11">
        <v>10</v>
      </c>
      <c r="H28" s="10">
        <v>5</v>
      </c>
      <c r="I28" s="26">
        <v>1</v>
      </c>
      <c r="J28" s="10">
        <v>20</v>
      </c>
      <c r="K28" s="34">
        <v>0.9836</v>
      </c>
      <c r="L28" s="11">
        <v>18</v>
      </c>
      <c r="M28" s="11">
        <v>10</v>
      </c>
      <c r="N28" s="11">
        <v>10</v>
      </c>
      <c r="O28" s="11">
        <v>0</v>
      </c>
      <c r="P28" s="11">
        <v>5</v>
      </c>
      <c r="Q28" s="11">
        <v>10</v>
      </c>
      <c r="R28" s="17">
        <v>5</v>
      </c>
      <c r="S28" s="11">
        <f t="shared" si="1"/>
        <v>98</v>
      </c>
    </row>
    <row r="29" ht="20" customHeight="true" spans="1:19">
      <c r="A29" s="7">
        <v>26</v>
      </c>
      <c r="B29" s="8" t="s">
        <v>43</v>
      </c>
      <c r="C29" s="9">
        <v>5</v>
      </c>
      <c r="D29" s="10">
        <v>297</v>
      </c>
      <c r="E29" s="10">
        <v>290</v>
      </c>
      <c r="F29" s="26">
        <f t="shared" si="0"/>
        <v>0.976430976430976</v>
      </c>
      <c r="G29" s="10">
        <v>6</v>
      </c>
      <c r="H29" s="11">
        <v>5</v>
      </c>
      <c r="I29" s="26">
        <v>1</v>
      </c>
      <c r="J29" s="10">
        <v>20</v>
      </c>
      <c r="K29" s="34">
        <v>0.9333</v>
      </c>
      <c r="L29" s="11">
        <v>13</v>
      </c>
      <c r="M29" s="11">
        <v>10</v>
      </c>
      <c r="N29" s="11">
        <v>10</v>
      </c>
      <c r="O29" s="11">
        <v>0</v>
      </c>
      <c r="P29" s="11">
        <v>5</v>
      </c>
      <c r="Q29" s="11">
        <v>10</v>
      </c>
      <c r="R29" s="17">
        <v>5</v>
      </c>
      <c r="S29" s="11">
        <f t="shared" si="1"/>
        <v>89</v>
      </c>
    </row>
    <row r="30" ht="20" customHeight="true" spans="1:19">
      <c r="A30" s="7">
        <v>27</v>
      </c>
      <c r="B30" s="13" t="s">
        <v>44</v>
      </c>
      <c r="C30" s="9">
        <v>5</v>
      </c>
      <c r="D30" s="11">
        <v>290</v>
      </c>
      <c r="E30" s="11">
        <v>290</v>
      </c>
      <c r="F30" s="26">
        <f t="shared" si="0"/>
        <v>1</v>
      </c>
      <c r="G30" s="10">
        <v>10</v>
      </c>
      <c r="H30" s="10">
        <v>5</v>
      </c>
      <c r="I30" s="26">
        <v>0.9865</v>
      </c>
      <c r="J30" s="10">
        <v>19</v>
      </c>
      <c r="K30" s="34">
        <v>0.967</v>
      </c>
      <c r="L30" s="11">
        <v>16</v>
      </c>
      <c r="M30" s="11">
        <v>10</v>
      </c>
      <c r="N30" s="11">
        <v>10</v>
      </c>
      <c r="O30" s="11">
        <v>0</v>
      </c>
      <c r="P30" s="11">
        <v>5</v>
      </c>
      <c r="Q30" s="11">
        <v>10</v>
      </c>
      <c r="R30" s="17">
        <v>5</v>
      </c>
      <c r="S30" s="11">
        <f t="shared" si="1"/>
        <v>95</v>
      </c>
    </row>
    <row r="31" ht="20" customHeight="true" spans="1:19">
      <c r="A31" s="7">
        <v>28</v>
      </c>
      <c r="B31" s="8" t="s">
        <v>45</v>
      </c>
      <c r="C31" s="9">
        <v>5</v>
      </c>
      <c r="D31" s="10">
        <v>277</v>
      </c>
      <c r="E31" s="10">
        <v>277</v>
      </c>
      <c r="F31" s="26">
        <f t="shared" si="0"/>
        <v>1</v>
      </c>
      <c r="G31" s="10">
        <v>10</v>
      </c>
      <c r="H31" s="10">
        <v>5</v>
      </c>
      <c r="I31" s="26">
        <v>0.9714</v>
      </c>
      <c r="J31" s="10">
        <v>19</v>
      </c>
      <c r="K31" s="34">
        <v>0.9895</v>
      </c>
      <c r="L31" s="11">
        <v>19</v>
      </c>
      <c r="M31" s="11">
        <v>10</v>
      </c>
      <c r="N31" s="11">
        <v>10</v>
      </c>
      <c r="O31" s="11">
        <v>11</v>
      </c>
      <c r="P31" s="11">
        <v>0</v>
      </c>
      <c r="Q31" s="11">
        <v>10</v>
      </c>
      <c r="R31" s="17">
        <v>5</v>
      </c>
      <c r="S31" s="11">
        <f t="shared" si="1"/>
        <v>93</v>
      </c>
    </row>
    <row r="32" ht="20" customHeight="true" spans="1:19">
      <c r="A32" s="7">
        <v>29</v>
      </c>
      <c r="B32" s="8" t="s">
        <v>46</v>
      </c>
      <c r="C32" s="9">
        <v>5</v>
      </c>
      <c r="D32" s="10">
        <v>276</v>
      </c>
      <c r="E32" s="10">
        <v>276</v>
      </c>
      <c r="F32" s="26">
        <f t="shared" si="0"/>
        <v>1</v>
      </c>
      <c r="G32" s="10">
        <v>10</v>
      </c>
      <c r="H32" s="10">
        <v>5</v>
      </c>
      <c r="I32" s="26">
        <v>0.9024</v>
      </c>
      <c r="J32" s="10">
        <v>16</v>
      </c>
      <c r="K32" s="34">
        <v>1</v>
      </c>
      <c r="L32" s="11">
        <v>20</v>
      </c>
      <c r="M32" s="11">
        <v>10</v>
      </c>
      <c r="N32" s="11">
        <v>10</v>
      </c>
      <c r="O32" s="11">
        <v>4</v>
      </c>
      <c r="P32" s="11">
        <v>5</v>
      </c>
      <c r="Q32" s="11">
        <v>10</v>
      </c>
      <c r="R32" s="17">
        <v>5</v>
      </c>
      <c r="S32" s="11">
        <f t="shared" si="1"/>
        <v>96</v>
      </c>
    </row>
    <row r="33" ht="20" customHeight="true" spans="1:19">
      <c r="A33" s="7">
        <v>30</v>
      </c>
      <c r="B33" s="8" t="s">
        <v>47</v>
      </c>
      <c r="C33" s="9">
        <v>5</v>
      </c>
      <c r="D33" s="10">
        <v>272</v>
      </c>
      <c r="E33" s="10">
        <v>272</v>
      </c>
      <c r="F33" s="26">
        <f t="shared" si="0"/>
        <v>1</v>
      </c>
      <c r="G33" s="10">
        <v>10</v>
      </c>
      <c r="H33" s="10">
        <v>5</v>
      </c>
      <c r="I33" s="26">
        <v>1</v>
      </c>
      <c r="J33" s="10">
        <v>20</v>
      </c>
      <c r="K33" s="34">
        <v>1</v>
      </c>
      <c r="L33" s="11">
        <v>20</v>
      </c>
      <c r="M33" s="11">
        <v>10</v>
      </c>
      <c r="N33" s="11">
        <v>10</v>
      </c>
      <c r="O33" s="11">
        <v>0</v>
      </c>
      <c r="P33" s="11">
        <v>5</v>
      </c>
      <c r="Q33" s="11">
        <v>10</v>
      </c>
      <c r="R33" s="17">
        <v>5</v>
      </c>
      <c r="S33" s="11">
        <f t="shared" si="1"/>
        <v>100</v>
      </c>
    </row>
    <row r="34" ht="20" customHeight="true" spans="1:19">
      <c r="A34" s="7">
        <v>31</v>
      </c>
      <c r="B34" s="19" t="s">
        <v>48</v>
      </c>
      <c r="C34" s="9">
        <v>5</v>
      </c>
      <c r="D34" s="16">
        <v>271</v>
      </c>
      <c r="E34" s="16">
        <v>271</v>
      </c>
      <c r="F34" s="27">
        <f t="shared" si="0"/>
        <v>1</v>
      </c>
      <c r="G34" s="28">
        <v>10</v>
      </c>
      <c r="H34" s="10">
        <v>5</v>
      </c>
      <c r="I34" s="26">
        <v>1</v>
      </c>
      <c r="J34" s="28">
        <v>20</v>
      </c>
      <c r="K34" s="35">
        <v>1</v>
      </c>
      <c r="L34" s="16">
        <v>20</v>
      </c>
      <c r="M34" s="11">
        <v>10</v>
      </c>
      <c r="N34" s="40">
        <v>10</v>
      </c>
      <c r="O34" s="16">
        <v>0</v>
      </c>
      <c r="P34" s="11">
        <v>5</v>
      </c>
      <c r="Q34" s="40">
        <v>10</v>
      </c>
      <c r="R34" s="17">
        <v>5</v>
      </c>
      <c r="S34" s="11">
        <f t="shared" si="1"/>
        <v>100</v>
      </c>
    </row>
    <row r="35" ht="20" customHeight="true" spans="1:19">
      <c r="A35" s="7">
        <v>32</v>
      </c>
      <c r="B35" s="8" t="s">
        <v>49</v>
      </c>
      <c r="C35" s="9">
        <v>5</v>
      </c>
      <c r="D35" s="11">
        <v>265</v>
      </c>
      <c r="E35" s="11">
        <v>265</v>
      </c>
      <c r="F35" s="26">
        <f t="shared" si="0"/>
        <v>1</v>
      </c>
      <c r="G35" s="11">
        <v>10</v>
      </c>
      <c r="H35" s="10">
        <v>5</v>
      </c>
      <c r="I35" s="26">
        <v>1</v>
      </c>
      <c r="J35" s="17">
        <v>20</v>
      </c>
      <c r="K35" s="34">
        <v>0.8605</v>
      </c>
      <c r="L35" s="11">
        <v>6</v>
      </c>
      <c r="M35" s="11">
        <v>10</v>
      </c>
      <c r="N35" s="11">
        <v>10</v>
      </c>
      <c r="O35" s="11">
        <v>0</v>
      </c>
      <c r="P35" s="11">
        <v>5</v>
      </c>
      <c r="Q35" s="11">
        <v>10</v>
      </c>
      <c r="R35" s="17">
        <v>5</v>
      </c>
      <c r="S35" s="11">
        <f t="shared" si="1"/>
        <v>86</v>
      </c>
    </row>
    <row r="36" ht="20" customHeight="true" spans="1:19">
      <c r="A36" s="7">
        <v>33</v>
      </c>
      <c r="B36" s="18" t="s">
        <v>50</v>
      </c>
      <c r="C36" s="9">
        <v>5</v>
      </c>
      <c r="D36" s="11">
        <v>257</v>
      </c>
      <c r="E36" s="11">
        <v>257</v>
      </c>
      <c r="F36" s="26">
        <f t="shared" si="0"/>
        <v>1</v>
      </c>
      <c r="G36" s="10">
        <v>10</v>
      </c>
      <c r="H36" s="10">
        <v>5</v>
      </c>
      <c r="I36" s="26">
        <v>0.9395</v>
      </c>
      <c r="J36" s="10">
        <v>16</v>
      </c>
      <c r="K36" s="34">
        <v>1</v>
      </c>
      <c r="L36" s="11">
        <v>20</v>
      </c>
      <c r="M36" s="11">
        <v>10</v>
      </c>
      <c r="N36" s="11">
        <v>10</v>
      </c>
      <c r="O36" s="11">
        <v>0</v>
      </c>
      <c r="P36" s="11">
        <v>5</v>
      </c>
      <c r="Q36" s="11">
        <v>10</v>
      </c>
      <c r="R36" s="17">
        <v>5</v>
      </c>
      <c r="S36" s="11">
        <f t="shared" si="1"/>
        <v>96</v>
      </c>
    </row>
    <row r="37" ht="20" customHeight="true" spans="1:19">
      <c r="A37" s="7">
        <v>34</v>
      </c>
      <c r="B37" s="8" t="s">
        <v>51</v>
      </c>
      <c r="C37" s="14">
        <v>5</v>
      </c>
      <c r="D37" s="10">
        <v>251</v>
      </c>
      <c r="E37" s="10">
        <v>251</v>
      </c>
      <c r="F37" s="26">
        <f t="shared" si="0"/>
        <v>1</v>
      </c>
      <c r="G37" s="10">
        <v>10</v>
      </c>
      <c r="H37" s="10">
        <v>5</v>
      </c>
      <c r="I37" s="26">
        <v>0.9512</v>
      </c>
      <c r="J37" s="10">
        <v>16</v>
      </c>
      <c r="K37" s="34">
        <v>0.8913</v>
      </c>
      <c r="L37" s="11">
        <v>9</v>
      </c>
      <c r="M37" s="11">
        <v>10</v>
      </c>
      <c r="N37" s="11">
        <v>10</v>
      </c>
      <c r="O37" s="11">
        <v>0</v>
      </c>
      <c r="P37" s="11">
        <v>5</v>
      </c>
      <c r="Q37" s="11">
        <v>10</v>
      </c>
      <c r="R37" s="17">
        <v>5</v>
      </c>
      <c r="S37" s="11">
        <f t="shared" si="1"/>
        <v>85</v>
      </c>
    </row>
    <row r="38" ht="20" customHeight="true" spans="1:19">
      <c r="A38" s="7">
        <v>35</v>
      </c>
      <c r="B38" s="13" t="s">
        <v>52</v>
      </c>
      <c r="C38" s="9">
        <v>5</v>
      </c>
      <c r="D38" s="10">
        <v>251</v>
      </c>
      <c r="E38" s="10">
        <v>107</v>
      </c>
      <c r="F38" s="26">
        <f t="shared" si="0"/>
        <v>0.426294820717131</v>
      </c>
      <c r="G38" s="10">
        <v>0</v>
      </c>
      <c r="H38" s="10">
        <v>5</v>
      </c>
      <c r="I38" s="26">
        <v>1</v>
      </c>
      <c r="J38" s="10">
        <v>20</v>
      </c>
      <c r="K38" s="34">
        <v>1</v>
      </c>
      <c r="L38" s="11">
        <v>20</v>
      </c>
      <c r="M38" s="11">
        <v>10</v>
      </c>
      <c r="N38" s="11">
        <v>10</v>
      </c>
      <c r="O38" s="11">
        <v>1</v>
      </c>
      <c r="P38" s="11">
        <v>5</v>
      </c>
      <c r="Q38" s="11">
        <v>10</v>
      </c>
      <c r="R38" s="17">
        <v>5</v>
      </c>
      <c r="S38" s="11">
        <f t="shared" si="1"/>
        <v>90</v>
      </c>
    </row>
    <row r="39" ht="20" customHeight="true" spans="1:19">
      <c r="A39" s="7">
        <v>36</v>
      </c>
      <c r="B39" s="8" t="s">
        <v>53</v>
      </c>
      <c r="C39" s="9">
        <v>5</v>
      </c>
      <c r="D39" s="10">
        <v>248</v>
      </c>
      <c r="E39" s="10">
        <v>248</v>
      </c>
      <c r="F39" s="26">
        <f t="shared" si="0"/>
        <v>1</v>
      </c>
      <c r="G39" s="11">
        <v>10</v>
      </c>
      <c r="H39" s="10">
        <v>5</v>
      </c>
      <c r="I39" s="26">
        <v>1</v>
      </c>
      <c r="J39" s="10">
        <v>20</v>
      </c>
      <c r="K39" s="34">
        <v>1</v>
      </c>
      <c r="L39" s="11">
        <v>20</v>
      </c>
      <c r="M39" s="11">
        <v>10</v>
      </c>
      <c r="N39" s="11">
        <v>10</v>
      </c>
      <c r="O39" s="11">
        <v>4</v>
      </c>
      <c r="P39" s="11">
        <v>5</v>
      </c>
      <c r="Q39" s="11">
        <v>10</v>
      </c>
      <c r="R39" s="17">
        <v>5</v>
      </c>
      <c r="S39" s="11">
        <f t="shared" si="1"/>
        <v>100</v>
      </c>
    </row>
    <row r="40" ht="20" customHeight="true" spans="1:19">
      <c r="A40" s="7">
        <v>37</v>
      </c>
      <c r="B40" s="8" t="s">
        <v>54</v>
      </c>
      <c r="C40" s="9">
        <v>5</v>
      </c>
      <c r="D40" s="10">
        <v>238</v>
      </c>
      <c r="E40" s="10">
        <v>238</v>
      </c>
      <c r="F40" s="26">
        <f t="shared" si="0"/>
        <v>1</v>
      </c>
      <c r="G40" s="10">
        <v>10</v>
      </c>
      <c r="H40" s="10">
        <v>5</v>
      </c>
      <c r="I40" s="26">
        <v>1</v>
      </c>
      <c r="J40" s="10">
        <v>20</v>
      </c>
      <c r="K40" s="34">
        <v>1</v>
      </c>
      <c r="L40" s="11">
        <v>20</v>
      </c>
      <c r="M40" s="39">
        <v>10</v>
      </c>
      <c r="N40" s="11">
        <v>10</v>
      </c>
      <c r="O40" s="11">
        <v>1</v>
      </c>
      <c r="P40" s="11">
        <v>5</v>
      </c>
      <c r="Q40" s="11">
        <v>10</v>
      </c>
      <c r="R40" s="17">
        <v>5</v>
      </c>
      <c r="S40" s="11">
        <f t="shared" si="1"/>
        <v>100</v>
      </c>
    </row>
    <row r="41" ht="20" customHeight="true" spans="1:19">
      <c r="A41" s="7">
        <v>38</v>
      </c>
      <c r="B41" s="12" t="s">
        <v>55</v>
      </c>
      <c r="C41" s="9">
        <v>5</v>
      </c>
      <c r="D41" s="10">
        <v>216</v>
      </c>
      <c r="E41" s="10">
        <v>216</v>
      </c>
      <c r="F41" s="26">
        <f t="shared" si="0"/>
        <v>1</v>
      </c>
      <c r="G41" s="10">
        <v>10</v>
      </c>
      <c r="H41" s="10">
        <v>5</v>
      </c>
      <c r="I41" s="26">
        <v>1</v>
      </c>
      <c r="J41" s="10">
        <v>20</v>
      </c>
      <c r="K41" s="34">
        <v>1</v>
      </c>
      <c r="L41" s="11">
        <v>20</v>
      </c>
      <c r="M41" s="39">
        <v>10</v>
      </c>
      <c r="N41" s="11">
        <v>10</v>
      </c>
      <c r="O41" s="11">
        <v>0</v>
      </c>
      <c r="P41" s="11">
        <v>5</v>
      </c>
      <c r="Q41" s="11">
        <v>10</v>
      </c>
      <c r="R41" s="17">
        <v>5</v>
      </c>
      <c r="S41" s="11">
        <f t="shared" si="1"/>
        <v>100</v>
      </c>
    </row>
    <row r="42" ht="20" customHeight="true" spans="1:19">
      <c r="A42" s="7">
        <v>39</v>
      </c>
      <c r="B42" s="8" t="s">
        <v>56</v>
      </c>
      <c r="C42" s="9">
        <v>5</v>
      </c>
      <c r="D42" s="10">
        <v>216</v>
      </c>
      <c r="E42" s="10">
        <v>216</v>
      </c>
      <c r="F42" s="26">
        <f t="shared" si="0"/>
        <v>1</v>
      </c>
      <c r="G42" s="10">
        <v>10</v>
      </c>
      <c r="H42" s="10">
        <v>5</v>
      </c>
      <c r="I42" s="26">
        <v>1</v>
      </c>
      <c r="J42" s="10">
        <v>20</v>
      </c>
      <c r="K42" s="34">
        <v>0.9773</v>
      </c>
      <c r="L42" s="11">
        <v>17</v>
      </c>
      <c r="M42" s="11">
        <v>10</v>
      </c>
      <c r="N42" s="11">
        <v>10</v>
      </c>
      <c r="O42" s="11">
        <v>0</v>
      </c>
      <c r="P42" s="11">
        <v>5</v>
      </c>
      <c r="Q42" s="11">
        <v>10</v>
      </c>
      <c r="R42" s="17">
        <v>5</v>
      </c>
      <c r="S42" s="11">
        <f t="shared" si="1"/>
        <v>97</v>
      </c>
    </row>
    <row r="43" ht="20" customHeight="true" spans="1:19">
      <c r="A43" s="7">
        <v>40</v>
      </c>
      <c r="B43" s="8" t="s">
        <v>57</v>
      </c>
      <c r="C43" s="9">
        <v>5</v>
      </c>
      <c r="D43" s="10">
        <v>214</v>
      </c>
      <c r="E43" s="10">
        <v>214</v>
      </c>
      <c r="F43" s="26">
        <f t="shared" si="0"/>
        <v>1</v>
      </c>
      <c r="G43" s="10">
        <v>10</v>
      </c>
      <c r="H43" s="10">
        <v>5</v>
      </c>
      <c r="I43" s="26">
        <v>1</v>
      </c>
      <c r="J43" s="10">
        <v>20</v>
      </c>
      <c r="K43" s="34">
        <v>1</v>
      </c>
      <c r="L43" s="11">
        <v>20</v>
      </c>
      <c r="M43" s="11">
        <v>10</v>
      </c>
      <c r="N43" s="11">
        <v>10</v>
      </c>
      <c r="O43" s="11">
        <v>1</v>
      </c>
      <c r="P43" s="11">
        <v>5</v>
      </c>
      <c r="Q43" s="11">
        <v>10</v>
      </c>
      <c r="R43" s="17">
        <v>5</v>
      </c>
      <c r="S43" s="11">
        <f t="shared" si="1"/>
        <v>100</v>
      </c>
    </row>
    <row r="44" ht="20" customHeight="true" spans="1:19">
      <c r="A44" s="7">
        <v>41</v>
      </c>
      <c r="B44" s="8" t="s">
        <v>58</v>
      </c>
      <c r="C44" s="9">
        <v>5</v>
      </c>
      <c r="D44" s="10">
        <v>209</v>
      </c>
      <c r="E44" s="10">
        <v>209</v>
      </c>
      <c r="F44" s="26">
        <f t="shared" si="0"/>
        <v>1</v>
      </c>
      <c r="G44" s="11">
        <v>10</v>
      </c>
      <c r="H44" s="11">
        <v>5</v>
      </c>
      <c r="I44" s="26">
        <v>1</v>
      </c>
      <c r="J44" s="10">
        <v>20</v>
      </c>
      <c r="K44" s="34">
        <v>1</v>
      </c>
      <c r="L44" s="11">
        <v>20</v>
      </c>
      <c r="M44" s="11">
        <v>10</v>
      </c>
      <c r="N44" s="11">
        <v>10</v>
      </c>
      <c r="O44" s="11">
        <v>0</v>
      </c>
      <c r="P44" s="11">
        <v>5</v>
      </c>
      <c r="Q44" s="11">
        <v>10</v>
      </c>
      <c r="R44" s="17">
        <v>5</v>
      </c>
      <c r="S44" s="11">
        <f t="shared" si="1"/>
        <v>100</v>
      </c>
    </row>
    <row r="45" ht="20" customHeight="true" spans="1:19">
      <c r="A45" s="7">
        <v>42</v>
      </c>
      <c r="B45" s="8" t="s">
        <v>59</v>
      </c>
      <c r="C45" s="9">
        <v>5</v>
      </c>
      <c r="D45" s="11">
        <v>208</v>
      </c>
      <c r="E45" s="11">
        <v>208</v>
      </c>
      <c r="F45" s="26">
        <f t="shared" si="0"/>
        <v>1</v>
      </c>
      <c r="G45" s="10">
        <v>10</v>
      </c>
      <c r="H45" s="10">
        <v>5</v>
      </c>
      <c r="I45" s="26">
        <v>1</v>
      </c>
      <c r="J45" s="10">
        <v>20</v>
      </c>
      <c r="K45" s="34">
        <v>1</v>
      </c>
      <c r="L45" s="11">
        <v>20</v>
      </c>
      <c r="M45" s="11">
        <v>10</v>
      </c>
      <c r="N45" s="11">
        <v>10</v>
      </c>
      <c r="O45" s="11">
        <v>0</v>
      </c>
      <c r="P45" s="11">
        <v>5</v>
      </c>
      <c r="Q45" s="11">
        <v>10</v>
      </c>
      <c r="R45" s="17">
        <v>5</v>
      </c>
      <c r="S45" s="11">
        <f t="shared" si="1"/>
        <v>100</v>
      </c>
    </row>
    <row r="46" ht="20" customHeight="true" spans="1:19">
      <c r="A46" s="7">
        <v>43</v>
      </c>
      <c r="B46" s="8" t="s">
        <v>60</v>
      </c>
      <c r="C46" s="9">
        <v>5</v>
      </c>
      <c r="D46" s="10">
        <v>189</v>
      </c>
      <c r="E46" s="10">
        <v>189</v>
      </c>
      <c r="F46" s="26">
        <f t="shared" si="0"/>
        <v>1</v>
      </c>
      <c r="G46" s="10">
        <v>10</v>
      </c>
      <c r="H46" s="10">
        <v>5</v>
      </c>
      <c r="I46" s="26">
        <v>1</v>
      </c>
      <c r="J46" s="10">
        <v>20</v>
      </c>
      <c r="K46" s="34">
        <v>1</v>
      </c>
      <c r="L46" s="11">
        <v>20</v>
      </c>
      <c r="M46" s="11">
        <v>10</v>
      </c>
      <c r="N46" s="11">
        <v>10</v>
      </c>
      <c r="O46" s="11">
        <v>2</v>
      </c>
      <c r="P46" s="11">
        <v>5</v>
      </c>
      <c r="Q46" s="11">
        <v>10</v>
      </c>
      <c r="R46" s="17">
        <v>5</v>
      </c>
      <c r="S46" s="11">
        <f t="shared" si="1"/>
        <v>100</v>
      </c>
    </row>
    <row r="47" ht="20" customHeight="true" spans="1:19">
      <c r="A47" s="7">
        <v>44</v>
      </c>
      <c r="B47" s="19" t="s">
        <v>61</v>
      </c>
      <c r="C47" s="9">
        <v>5</v>
      </c>
      <c r="D47" s="16">
        <v>189</v>
      </c>
      <c r="E47" s="16">
        <v>189</v>
      </c>
      <c r="F47" s="27">
        <f t="shared" si="0"/>
        <v>1</v>
      </c>
      <c r="G47" s="28">
        <v>10</v>
      </c>
      <c r="H47" s="10">
        <v>5</v>
      </c>
      <c r="I47" s="26">
        <v>1</v>
      </c>
      <c r="J47" s="28">
        <v>20</v>
      </c>
      <c r="K47" s="35">
        <v>1</v>
      </c>
      <c r="L47" s="16">
        <v>20</v>
      </c>
      <c r="M47" s="40">
        <v>10</v>
      </c>
      <c r="N47" s="40">
        <v>10</v>
      </c>
      <c r="O47" s="16">
        <v>0</v>
      </c>
      <c r="P47" s="11">
        <v>5</v>
      </c>
      <c r="Q47" s="40">
        <v>10</v>
      </c>
      <c r="R47" s="17">
        <v>5</v>
      </c>
      <c r="S47" s="11">
        <f t="shared" si="1"/>
        <v>100</v>
      </c>
    </row>
    <row r="48" ht="20" customHeight="true" spans="1:19">
      <c r="A48" s="7">
        <v>45</v>
      </c>
      <c r="B48" s="8" t="s">
        <v>62</v>
      </c>
      <c r="C48" s="9">
        <v>5</v>
      </c>
      <c r="D48" s="10">
        <v>188</v>
      </c>
      <c r="E48" s="10">
        <v>188</v>
      </c>
      <c r="F48" s="26">
        <f t="shared" si="0"/>
        <v>1</v>
      </c>
      <c r="G48" s="10">
        <v>10</v>
      </c>
      <c r="H48" s="10">
        <v>5</v>
      </c>
      <c r="I48" s="26">
        <v>1</v>
      </c>
      <c r="J48" s="10">
        <v>20</v>
      </c>
      <c r="K48" s="34">
        <v>0.9643</v>
      </c>
      <c r="L48" s="11">
        <v>16</v>
      </c>
      <c r="M48" s="11">
        <v>10</v>
      </c>
      <c r="N48" s="11">
        <v>10</v>
      </c>
      <c r="O48" s="11">
        <v>0</v>
      </c>
      <c r="P48" s="11">
        <v>5</v>
      </c>
      <c r="Q48" s="11">
        <v>10</v>
      </c>
      <c r="R48" s="17">
        <v>5</v>
      </c>
      <c r="S48" s="11">
        <f t="shared" si="1"/>
        <v>96</v>
      </c>
    </row>
    <row r="49" ht="20" customHeight="true" spans="1:19">
      <c r="A49" s="7">
        <v>46</v>
      </c>
      <c r="B49" s="8" t="s">
        <v>63</v>
      </c>
      <c r="C49" s="9">
        <v>2</v>
      </c>
      <c r="D49" s="10">
        <v>183</v>
      </c>
      <c r="E49" s="10">
        <v>183</v>
      </c>
      <c r="F49" s="26">
        <f t="shared" si="0"/>
        <v>1</v>
      </c>
      <c r="G49" s="10">
        <v>10</v>
      </c>
      <c r="H49" s="10">
        <v>5</v>
      </c>
      <c r="I49" s="26">
        <v>1</v>
      </c>
      <c r="J49" s="10">
        <v>20</v>
      </c>
      <c r="K49" s="34">
        <v>1</v>
      </c>
      <c r="L49" s="11">
        <v>20</v>
      </c>
      <c r="M49" s="11">
        <v>10</v>
      </c>
      <c r="N49" s="11">
        <v>10</v>
      </c>
      <c r="O49" s="11">
        <v>0</v>
      </c>
      <c r="P49" s="11">
        <v>5</v>
      </c>
      <c r="Q49" s="11">
        <v>10</v>
      </c>
      <c r="R49" s="17">
        <v>5</v>
      </c>
      <c r="S49" s="11">
        <f t="shared" si="1"/>
        <v>97</v>
      </c>
    </row>
    <row r="50" ht="20" customHeight="true" spans="1:19">
      <c r="A50" s="7">
        <v>47</v>
      </c>
      <c r="B50" s="8" t="s">
        <v>64</v>
      </c>
      <c r="C50" s="9">
        <v>5</v>
      </c>
      <c r="D50" s="10">
        <v>182</v>
      </c>
      <c r="E50" s="10">
        <v>182</v>
      </c>
      <c r="F50" s="26">
        <f t="shared" si="0"/>
        <v>1</v>
      </c>
      <c r="G50" s="10">
        <v>10</v>
      </c>
      <c r="H50" s="11">
        <v>5</v>
      </c>
      <c r="I50" s="26">
        <v>1</v>
      </c>
      <c r="J50" s="10">
        <v>20</v>
      </c>
      <c r="K50" s="34">
        <v>1</v>
      </c>
      <c r="L50" s="11">
        <v>20</v>
      </c>
      <c r="M50" s="11">
        <v>10</v>
      </c>
      <c r="N50" s="11">
        <v>10</v>
      </c>
      <c r="O50" s="11">
        <v>0</v>
      </c>
      <c r="P50" s="11">
        <v>5</v>
      </c>
      <c r="Q50" s="11">
        <v>10</v>
      </c>
      <c r="R50" s="17">
        <v>5</v>
      </c>
      <c r="S50" s="11">
        <f t="shared" si="1"/>
        <v>100</v>
      </c>
    </row>
    <row r="51" ht="20" customHeight="true" spans="1:19">
      <c r="A51" s="7">
        <v>48</v>
      </c>
      <c r="B51" s="8" t="s">
        <v>65</v>
      </c>
      <c r="C51" s="9">
        <v>5</v>
      </c>
      <c r="D51" s="10">
        <v>180</v>
      </c>
      <c r="E51" s="10">
        <v>180</v>
      </c>
      <c r="F51" s="26">
        <f t="shared" si="0"/>
        <v>1</v>
      </c>
      <c r="G51" s="10">
        <v>10</v>
      </c>
      <c r="H51" s="10">
        <v>5</v>
      </c>
      <c r="I51" s="26">
        <v>1</v>
      </c>
      <c r="J51" s="10">
        <v>20</v>
      </c>
      <c r="K51" s="34">
        <v>1</v>
      </c>
      <c r="L51" s="11">
        <v>20</v>
      </c>
      <c r="M51" s="11">
        <v>10</v>
      </c>
      <c r="N51" s="11">
        <v>10</v>
      </c>
      <c r="O51" s="11">
        <v>22</v>
      </c>
      <c r="P51" s="11">
        <v>0</v>
      </c>
      <c r="Q51" s="11">
        <v>10</v>
      </c>
      <c r="R51" s="17">
        <v>5</v>
      </c>
      <c r="S51" s="11">
        <f t="shared" si="1"/>
        <v>95</v>
      </c>
    </row>
    <row r="52" ht="20" customHeight="true" spans="1:19">
      <c r="A52" s="7">
        <v>49</v>
      </c>
      <c r="B52" s="8" t="s">
        <v>66</v>
      </c>
      <c r="C52" s="9">
        <v>5</v>
      </c>
      <c r="D52" s="11">
        <v>170</v>
      </c>
      <c r="E52" s="11">
        <v>170</v>
      </c>
      <c r="F52" s="26">
        <f t="shared" si="0"/>
        <v>1</v>
      </c>
      <c r="G52" s="10">
        <v>10</v>
      </c>
      <c r="H52" s="10">
        <v>5</v>
      </c>
      <c r="I52" s="26">
        <v>1</v>
      </c>
      <c r="J52" s="17">
        <v>20</v>
      </c>
      <c r="K52" s="34">
        <v>1</v>
      </c>
      <c r="L52" s="11">
        <v>20</v>
      </c>
      <c r="M52" s="11">
        <v>10</v>
      </c>
      <c r="N52" s="11">
        <v>10</v>
      </c>
      <c r="O52" s="11">
        <v>6</v>
      </c>
      <c r="P52" s="11">
        <v>0</v>
      </c>
      <c r="Q52" s="11">
        <v>10</v>
      </c>
      <c r="R52" s="17">
        <v>5</v>
      </c>
      <c r="S52" s="11">
        <f t="shared" si="1"/>
        <v>95</v>
      </c>
    </row>
    <row r="53" ht="20" customHeight="true" spans="1:19">
      <c r="A53" s="7">
        <v>50</v>
      </c>
      <c r="B53" s="12" t="s">
        <v>67</v>
      </c>
      <c r="C53" s="9">
        <v>5</v>
      </c>
      <c r="D53" s="10">
        <v>163</v>
      </c>
      <c r="E53" s="10">
        <v>163</v>
      </c>
      <c r="F53" s="30">
        <f t="shared" si="0"/>
        <v>1</v>
      </c>
      <c r="G53" s="10">
        <v>10</v>
      </c>
      <c r="H53" s="11">
        <v>5</v>
      </c>
      <c r="I53" s="26">
        <v>1</v>
      </c>
      <c r="J53" s="10">
        <v>20</v>
      </c>
      <c r="K53" s="34">
        <v>1</v>
      </c>
      <c r="L53" s="11">
        <v>20</v>
      </c>
      <c r="M53" s="11">
        <v>10</v>
      </c>
      <c r="N53" s="11">
        <v>10</v>
      </c>
      <c r="O53" s="11">
        <v>2</v>
      </c>
      <c r="P53" s="11">
        <v>5</v>
      </c>
      <c r="Q53" s="11">
        <v>10</v>
      </c>
      <c r="R53" s="17">
        <v>5</v>
      </c>
      <c r="S53" s="11">
        <f t="shared" si="1"/>
        <v>100</v>
      </c>
    </row>
    <row r="54" ht="20" customHeight="true" spans="1:19">
      <c r="A54" s="7">
        <v>51</v>
      </c>
      <c r="B54" s="19" t="s">
        <v>68</v>
      </c>
      <c r="C54" s="20">
        <v>5</v>
      </c>
      <c r="D54" s="16">
        <v>163</v>
      </c>
      <c r="E54" s="16">
        <v>163</v>
      </c>
      <c r="F54" s="27">
        <f t="shared" si="0"/>
        <v>1</v>
      </c>
      <c r="G54" s="28">
        <v>10</v>
      </c>
      <c r="H54" s="28">
        <v>5</v>
      </c>
      <c r="I54" s="26">
        <v>1</v>
      </c>
      <c r="J54" s="28">
        <v>20</v>
      </c>
      <c r="K54" s="35">
        <v>0.8261</v>
      </c>
      <c r="L54" s="16">
        <v>2</v>
      </c>
      <c r="M54" s="41">
        <v>10</v>
      </c>
      <c r="N54" s="41">
        <v>10</v>
      </c>
      <c r="O54" s="16">
        <v>0</v>
      </c>
      <c r="P54" s="11">
        <v>5</v>
      </c>
      <c r="Q54" s="41">
        <v>10</v>
      </c>
      <c r="R54" s="17">
        <v>5</v>
      </c>
      <c r="S54" s="11">
        <f t="shared" si="1"/>
        <v>82</v>
      </c>
    </row>
    <row r="55" ht="20" customHeight="true" spans="1:19">
      <c r="A55" s="7">
        <v>52</v>
      </c>
      <c r="B55" s="12" t="s">
        <v>69</v>
      </c>
      <c r="C55" s="9">
        <v>5</v>
      </c>
      <c r="D55" s="10">
        <v>155</v>
      </c>
      <c r="E55" s="10">
        <v>155</v>
      </c>
      <c r="F55" s="26">
        <f t="shared" si="0"/>
        <v>1</v>
      </c>
      <c r="G55" s="10">
        <v>10</v>
      </c>
      <c r="H55" s="10">
        <v>5</v>
      </c>
      <c r="I55" s="26">
        <v>0.5455</v>
      </c>
      <c r="J55" s="10">
        <v>10</v>
      </c>
      <c r="K55" s="34">
        <v>1</v>
      </c>
      <c r="L55" s="11">
        <v>20</v>
      </c>
      <c r="M55" s="11">
        <v>10</v>
      </c>
      <c r="N55" s="11">
        <v>10</v>
      </c>
      <c r="O55" s="11">
        <v>0</v>
      </c>
      <c r="P55" s="11">
        <v>5</v>
      </c>
      <c r="Q55" s="11">
        <v>10</v>
      </c>
      <c r="R55" s="17">
        <v>5</v>
      </c>
      <c r="S55" s="11">
        <f t="shared" si="1"/>
        <v>90</v>
      </c>
    </row>
    <row r="56" ht="20" customHeight="true" spans="1:19">
      <c r="A56" s="7">
        <v>53</v>
      </c>
      <c r="B56" s="8" t="s">
        <v>70</v>
      </c>
      <c r="C56" s="9">
        <v>5</v>
      </c>
      <c r="D56" s="10">
        <v>148</v>
      </c>
      <c r="E56" s="10">
        <v>148</v>
      </c>
      <c r="F56" s="26">
        <f t="shared" si="0"/>
        <v>1</v>
      </c>
      <c r="G56" s="10">
        <v>10</v>
      </c>
      <c r="H56" s="10">
        <v>5</v>
      </c>
      <c r="I56" s="26">
        <v>1</v>
      </c>
      <c r="J56" s="10">
        <v>20</v>
      </c>
      <c r="K56" s="34">
        <v>1</v>
      </c>
      <c r="L56" s="11">
        <v>20</v>
      </c>
      <c r="M56" s="11">
        <v>10</v>
      </c>
      <c r="N56" s="11">
        <v>10</v>
      </c>
      <c r="O56" s="11">
        <v>1</v>
      </c>
      <c r="P56" s="11">
        <v>5</v>
      </c>
      <c r="Q56" s="11">
        <v>10</v>
      </c>
      <c r="R56" s="17">
        <v>5</v>
      </c>
      <c r="S56" s="11">
        <f t="shared" si="1"/>
        <v>100</v>
      </c>
    </row>
    <row r="57" ht="20" customHeight="true" spans="1:19">
      <c r="A57" s="7">
        <v>54</v>
      </c>
      <c r="B57" s="8" t="s">
        <v>71</v>
      </c>
      <c r="C57" s="14">
        <v>5</v>
      </c>
      <c r="D57" s="10">
        <v>146</v>
      </c>
      <c r="E57" s="10">
        <v>146</v>
      </c>
      <c r="F57" s="26">
        <f t="shared" si="0"/>
        <v>1</v>
      </c>
      <c r="G57" s="10">
        <v>10</v>
      </c>
      <c r="H57" s="10">
        <v>5</v>
      </c>
      <c r="I57" s="26">
        <v>0.8108</v>
      </c>
      <c r="J57" s="10">
        <v>13</v>
      </c>
      <c r="K57" s="34">
        <v>1</v>
      </c>
      <c r="L57" s="11">
        <v>20</v>
      </c>
      <c r="M57" s="11">
        <v>10</v>
      </c>
      <c r="N57" s="11">
        <v>10</v>
      </c>
      <c r="O57" s="11">
        <v>0</v>
      </c>
      <c r="P57" s="11">
        <v>5</v>
      </c>
      <c r="Q57" s="11">
        <v>10</v>
      </c>
      <c r="R57" s="17">
        <v>5</v>
      </c>
      <c r="S57" s="11">
        <f t="shared" si="1"/>
        <v>93</v>
      </c>
    </row>
    <row r="58" ht="20" customHeight="true" spans="1:19">
      <c r="A58" s="7">
        <v>55</v>
      </c>
      <c r="B58" s="8" t="s">
        <v>72</v>
      </c>
      <c r="C58" s="9">
        <v>5</v>
      </c>
      <c r="D58" s="11">
        <v>144</v>
      </c>
      <c r="E58" s="11">
        <v>144</v>
      </c>
      <c r="F58" s="26">
        <f t="shared" si="0"/>
        <v>1</v>
      </c>
      <c r="G58" s="10">
        <v>10</v>
      </c>
      <c r="H58" s="10">
        <v>5</v>
      </c>
      <c r="I58" s="26">
        <v>1</v>
      </c>
      <c r="J58" s="10">
        <v>20</v>
      </c>
      <c r="K58" s="34">
        <v>0.9615</v>
      </c>
      <c r="L58" s="11">
        <v>16</v>
      </c>
      <c r="M58" s="11">
        <v>10</v>
      </c>
      <c r="N58" s="11">
        <v>10</v>
      </c>
      <c r="O58" s="11">
        <v>0</v>
      </c>
      <c r="P58" s="11">
        <v>5</v>
      </c>
      <c r="Q58" s="11">
        <v>10</v>
      </c>
      <c r="R58" s="17">
        <v>5</v>
      </c>
      <c r="S58" s="11">
        <f t="shared" si="1"/>
        <v>96</v>
      </c>
    </row>
    <row r="59" ht="20" customHeight="true" spans="1:19">
      <c r="A59" s="7">
        <v>56</v>
      </c>
      <c r="B59" s="8" t="s">
        <v>73</v>
      </c>
      <c r="C59" s="14">
        <v>5</v>
      </c>
      <c r="D59" s="10">
        <v>144</v>
      </c>
      <c r="E59" s="10">
        <v>144</v>
      </c>
      <c r="F59" s="26">
        <f t="shared" si="0"/>
        <v>1</v>
      </c>
      <c r="G59" s="10">
        <v>10</v>
      </c>
      <c r="H59" s="10">
        <v>5</v>
      </c>
      <c r="I59" s="26">
        <v>1</v>
      </c>
      <c r="J59" s="10">
        <v>20</v>
      </c>
      <c r="K59" s="34">
        <v>0.8966</v>
      </c>
      <c r="L59" s="11">
        <v>9</v>
      </c>
      <c r="M59" s="11">
        <v>10</v>
      </c>
      <c r="N59" s="11">
        <v>10</v>
      </c>
      <c r="O59" s="11">
        <v>0</v>
      </c>
      <c r="P59" s="11">
        <v>5</v>
      </c>
      <c r="Q59" s="11">
        <v>10</v>
      </c>
      <c r="R59" s="17">
        <v>5</v>
      </c>
      <c r="S59" s="11">
        <f t="shared" si="1"/>
        <v>89</v>
      </c>
    </row>
    <row r="60" ht="20" customHeight="true" spans="1:19">
      <c r="A60" s="7">
        <v>57</v>
      </c>
      <c r="B60" s="19" t="s">
        <v>74</v>
      </c>
      <c r="C60" s="14">
        <v>5</v>
      </c>
      <c r="D60" s="16">
        <v>143</v>
      </c>
      <c r="E60" s="16">
        <v>143</v>
      </c>
      <c r="F60" s="27">
        <f t="shared" si="0"/>
        <v>1</v>
      </c>
      <c r="G60" s="28">
        <v>10</v>
      </c>
      <c r="H60" s="11">
        <v>5</v>
      </c>
      <c r="I60" s="26">
        <v>1</v>
      </c>
      <c r="J60" s="28">
        <v>20</v>
      </c>
      <c r="K60" s="35">
        <v>0.9737</v>
      </c>
      <c r="L60" s="16">
        <v>17</v>
      </c>
      <c r="M60" s="40">
        <v>10</v>
      </c>
      <c r="N60" s="40">
        <v>10</v>
      </c>
      <c r="O60" s="16">
        <v>0</v>
      </c>
      <c r="P60" s="11">
        <v>5</v>
      </c>
      <c r="Q60" s="40">
        <v>10</v>
      </c>
      <c r="R60" s="17">
        <v>5</v>
      </c>
      <c r="S60" s="11">
        <f t="shared" si="1"/>
        <v>97</v>
      </c>
    </row>
    <row r="61" ht="20" customHeight="true" spans="1:19">
      <c r="A61" s="7">
        <v>58</v>
      </c>
      <c r="B61" s="21" t="s">
        <v>75</v>
      </c>
      <c r="C61" s="9">
        <v>5</v>
      </c>
      <c r="D61" s="10">
        <v>131</v>
      </c>
      <c r="E61" s="10">
        <v>131</v>
      </c>
      <c r="F61" s="26">
        <f t="shared" si="0"/>
        <v>1</v>
      </c>
      <c r="G61" s="11">
        <v>10</v>
      </c>
      <c r="H61" s="10">
        <v>5</v>
      </c>
      <c r="I61" s="26">
        <v>1</v>
      </c>
      <c r="J61" s="10">
        <v>20</v>
      </c>
      <c r="K61" s="34">
        <v>1</v>
      </c>
      <c r="L61" s="11">
        <v>20</v>
      </c>
      <c r="M61" s="11">
        <v>10</v>
      </c>
      <c r="N61" s="11">
        <v>10</v>
      </c>
      <c r="O61" s="11">
        <v>0</v>
      </c>
      <c r="P61" s="11">
        <v>5</v>
      </c>
      <c r="Q61" s="11">
        <v>10</v>
      </c>
      <c r="R61" s="17">
        <v>5</v>
      </c>
      <c r="S61" s="11">
        <f t="shared" si="1"/>
        <v>100</v>
      </c>
    </row>
    <row r="62" ht="20" customHeight="true" spans="1:19">
      <c r="A62" s="7">
        <v>59</v>
      </c>
      <c r="B62" s="8" t="s">
        <v>76</v>
      </c>
      <c r="C62" s="9">
        <v>5</v>
      </c>
      <c r="D62" s="10">
        <v>123</v>
      </c>
      <c r="E62" s="10">
        <v>123</v>
      </c>
      <c r="F62" s="26">
        <f t="shared" si="0"/>
        <v>1</v>
      </c>
      <c r="G62" s="10">
        <v>10</v>
      </c>
      <c r="H62" s="10">
        <v>5</v>
      </c>
      <c r="I62" s="26">
        <v>1</v>
      </c>
      <c r="J62" s="10">
        <v>20</v>
      </c>
      <c r="K62" s="34">
        <v>1</v>
      </c>
      <c r="L62" s="11">
        <v>20</v>
      </c>
      <c r="M62" s="11">
        <v>10</v>
      </c>
      <c r="N62" s="11">
        <v>10</v>
      </c>
      <c r="O62" s="11">
        <v>0</v>
      </c>
      <c r="P62" s="11">
        <v>5</v>
      </c>
      <c r="Q62" s="11">
        <v>10</v>
      </c>
      <c r="R62" s="17">
        <v>5</v>
      </c>
      <c r="S62" s="11">
        <f t="shared" si="1"/>
        <v>100</v>
      </c>
    </row>
    <row r="63" ht="20" customHeight="true" spans="1:19">
      <c r="A63" s="7">
        <v>60</v>
      </c>
      <c r="B63" s="8" t="s">
        <v>77</v>
      </c>
      <c r="C63" s="9">
        <v>5</v>
      </c>
      <c r="D63" s="10">
        <v>119</v>
      </c>
      <c r="E63" s="10">
        <v>119</v>
      </c>
      <c r="F63" s="26">
        <f t="shared" si="0"/>
        <v>1</v>
      </c>
      <c r="G63" s="10">
        <v>10</v>
      </c>
      <c r="H63" s="10">
        <v>5</v>
      </c>
      <c r="I63" s="26">
        <v>1</v>
      </c>
      <c r="J63" s="10">
        <v>20</v>
      </c>
      <c r="K63" s="34">
        <v>1</v>
      </c>
      <c r="L63" s="11">
        <v>20</v>
      </c>
      <c r="M63" s="11">
        <v>10</v>
      </c>
      <c r="N63" s="11">
        <v>10</v>
      </c>
      <c r="O63" s="11">
        <v>0</v>
      </c>
      <c r="P63" s="11">
        <v>5</v>
      </c>
      <c r="Q63" s="11">
        <v>10</v>
      </c>
      <c r="R63" s="17">
        <v>5</v>
      </c>
      <c r="S63" s="11">
        <f t="shared" si="1"/>
        <v>100</v>
      </c>
    </row>
    <row r="64" ht="20" customHeight="true" spans="1:19">
      <c r="A64" s="7">
        <v>61</v>
      </c>
      <c r="B64" s="8" t="s">
        <v>78</v>
      </c>
      <c r="C64" s="9">
        <v>5</v>
      </c>
      <c r="D64" s="10">
        <v>119</v>
      </c>
      <c r="E64" s="10">
        <v>119</v>
      </c>
      <c r="F64" s="26">
        <f t="shared" si="0"/>
        <v>1</v>
      </c>
      <c r="G64" s="11">
        <v>10</v>
      </c>
      <c r="H64" s="10">
        <v>5</v>
      </c>
      <c r="I64" s="26">
        <v>1</v>
      </c>
      <c r="J64" s="10">
        <v>20</v>
      </c>
      <c r="K64" s="34">
        <v>1</v>
      </c>
      <c r="L64" s="11">
        <v>20</v>
      </c>
      <c r="M64" s="11">
        <v>10</v>
      </c>
      <c r="N64" s="11">
        <v>10</v>
      </c>
      <c r="O64" s="11">
        <v>0</v>
      </c>
      <c r="P64" s="11">
        <v>5</v>
      </c>
      <c r="Q64" s="11">
        <v>10</v>
      </c>
      <c r="R64" s="17">
        <v>5</v>
      </c>
      <c r="S64" s="11">
        <f t="shared" si="1"/>
        <v>100</v>
      </c>
    </row>
    <row r="65" ht="20" customHeight="true" spans="1:19">
      <c r="A65" s="7">
        <v>62</v>
      </c>
      <c r="B65" s="43" t="s">
        <v>79</v>
      </c>
      <c r="C65" s="9">
        <v>5</v>
      </c>
      <c r="D65" s="11">
        <v>117</v>
      </c>
      <c r="E65" s="11">
        <v>117</v>
      </c>
      <c r="F65" s="26">
        <f t="shared" si="0"/>
        <v>1</v>
      </c>
      <c r="G65" s="10">
        <v>10</v>
      </c>
      <c r="H65" s="10">
        <v>5</v>
      </c>
      <c r="I65" s="26">
        <v>1</v>
      </c>
      <c r="J65" s="10">
        <v>20</v>
      </c>
      <c r="K65" s="34">
        <v>0.6889</v>
      </c>
      <c r="L65" s="11">
        <v>0</v>
      </c>
      <c r="M65" s="11">
        <v>10</v>
      </c>
      <c r="N65" s="11">
        <v>10</v>
      </c>
      <c r="O65" s="11">
        <v>0</v>
      </c>
      <c r="P65" s="11">
        <v>5</v>
      </c>
      <c r="Q65" s="11">
        <v>10</v>
      </c>
      <c r="R65" s="17">
        <v>5</v>
      </c>
      <c r="S65" s="11">
        <f t="shared" si="1"/>
        <v>80</v>
      </c>
    </row>
    <row r="66" ht="20" customHeight="true" spans="1:19">
      <c r="A66" s="7">
        <v>63</v>
      </c>
      <c r="B66" s="8" t="s">
        <v>80</v>
      </c>
      <c r="C66" s="9">
        <v>5</v>
      </c>
      <c r="D66" s="10">
        <v>109</v>
      </c>
      <c r="E66" s="10">
        <v>109</v>
      </c>
      <c r="F66" s="26">
        <f t="shared" si="0"/>
        <v>1</v>
      </c>
      <c r="G66" s="10">
        <v>10</v>
      </c>
      <c r="H66" s="11">
        <v>5</v>
      </c>
      <c r="I66" s="26">
        <v>1</v>
      </c>
      <c r="J66" s="10">
        <v>20</v>
      </c>
      <c r="K66" s="34">
        <v>1</v>
      </c>
      <c r="L66" s="11">
        <v>20</v>
      </c>
      <c r="M66" s="39">
        <v>10</v>
      </c>
      <c r="N66" s="11">
        <v>10</v>
      </c>
      <c r="O66" s="11">
        <v>0</v>
      </c>
      <c r="P66" s="11">
        <v>5</v>
      </c>
      <c r="Q66" s="11">
        <v>10</v>
      </c>
      <c r="R66" s="17">
        <v>5</v>
      </c>
      <c r="S66" s="11">
        <f t="shared" si="1"/>
        <v>100</v>
      </c>
    </row>
    <row r="67" ht="20" customHeight="true" spans="1:19">
      <c r="A67" s="7">
        <v>64</v>
      </c>
      <c r="B67" s="13" t="s">
        <v>81</v>
      </c>
      <c r="C67" s="9">
        <v>5</v>
      </c>
      <c r="D67" s="11">
        <v>108</v>
      </c>
      <c r="E67" s="11">
        <v>108</v>
      </c>
      <c r="F67" s="26">
        <f t="shared" si="0"/>
        <v>1</v>
      </c>
      <c r="G67" s="10">
        <v>10</v>
      </c>
      <c r="H67" s="10">
        <v>5</v>
      </c>
      <c r="I67" s="26">
        <v>0.963</v>
      </c>
      <c r="J67" s="10">
        <v>16</v>
      </c>
      <c r="K67" s="34">
        <v>0.9259</v>
      </c>
      <c r="L67" s="11">
        <v>12</v>
      </c>
      <c r="M67" s="11">
        <v>10</v>
      </c>
      <c r="N67" s="11">
        <v>10</v>
      </c>
      <c r="O67" s="11">
        <v>0</v>
      </c>
      <c r="P67" s="11">
        <v>5</v>
      </c>
      <c r="Q67" s="11">
        <v>10</v>
      </c>
      <c r="R67" s="17">
        <v>5</v>
      </c>
      <c r="S67" s="11">
        <f t="shared" si="1"/>
        <v>88</v>
      </c>
    </row>
    <row r="68" ht="20" customHeight="true" spans="1:19">
      <c r="A68" s="7">
        <v>65</v>
      </c>
      <c r="B68" s="8" t="s">
        <v>82</v>
      </c>
      <c r="C68" s="9">
        <v>5</v>
      </c>
      <c r="D68" s="10">
        <v>106</v>
      </c>
      <c r="E68" s="10">
        <v>106</v>
      </c>
      <c r="F68" s="26">
        <f t="shared" ref="F68:F70" si="2">E68/D68</f>
        <v>1</v>
      </c>
      <c r="G68" s="11">
        <v>10</v>
      </c>
      <c r="H68" s="10">
        <v>5</v>
      </c>
      <c r="I68" s="26">
        <v>1</v>
      </c>
      <c r="J68" s="10">
        <v>20</v>
      </c>
      <c r="K68" s="34">
        <v>1</v>
      </c>
      <c r="L68" s="11">
        <v>20</v>
      </c>
      <c r="M68" s="11">
        <v>10</v>
      </c>
      <c r="N68" s="11">
        <v>10</v>
      </c>
      <c r="O68" s="11">
        <v>0</v>
      </c>
      <c r="P68" s="11">
        <v>5</v>
      </c>
      <c r="Q68" s="11">
        <v>10</v>
      </c>
      <c r="R68" s="17">
        <v>5</v>
      </c>
      <c r="S68" s="11">
        <f t="shared" ref="S68:S70" si="3">C68+G68+H68+J68+L68+M68+N68+P68+Q68+R68</f>
        <v>100</v>
      </c>
    </row>
    <row r="69" ht="20" customHeight="true" spans="1:19">
      <c r="A69" s="7">
        <v>66</v>
      </c>
      <c r="B69" s="19" t="s">
        <v>83</v>
      </c>
      <c r="C69" s="9">
        <v>5</v>
      </c>
      <c r="D69" s="16">
        <v>104</v>
      </c>
      <c r="E69" s="16">
        <v>0</v>
      </c>
      <c r="F69" s="27">
        <f t="shared" si="2"/>
        <v>0</v>
      </c>
      <c r="G69" s="28">
        <v>0</v>
      </c>
      <c r="H69" s="10">
        <v>5</v>
      </c>
      <c r="I69" s="26">
        <v>0.9333</v>
      </c>
      <c r="J69" s="28">
        <v>16</v>
      </c>
      <c r="K69" s="35">
        <v>0.8571</v>
      </c>
      <c r="L69" s="16">
        <v>5</v>
      </c>
      <c r="M69" s="40">
        <v>10</v>
      </c>
      <c r="N69" s="40">
        <v>10</v>
      </c>
      <c r="O69" s="16">
        <v>0</v>
      </c>
      <c r="P69" s="11">
        <v>5</v>
      </c>
      <c r="Q69" s="40">
        <v>10</v>
      </c>
      <c r="R69" s="17">
        <v>5</v>
      </c>
      <c r="S69" s="11">
        <f t="shared" si="3"/>
        <v>71</v>
      </c>
    </row>
    <row r="70" ht="20" customHeight="true" spans="1:19">
      <c r="A70" s="7">
        <v>67</v>
      </c>
      <c r="B70" s="19" t="s">
        <v>84</v>
      </c>
      <c r="C70" s="9">
        <v>5</v>
      </c>
      <c r="D70" s="16">
        <v>100</v>
      </c>
      <c r="E70" s="16">
        <v>0</v>
      </c>
      <c r="F70" s="27">
        <f t="shared" si="2"/>
        <v>0</v>
      </c>
      <c r="G70" s="28">
        <v>0</v>
      </c>
      <c r="H70" s="10">
        <v>5</v>
      </c>
      <c r="I70" s="26">
        <v>1</v>
      </c>
      <c r="J70" s="28">
        <v>20</v>
      </c>
      <c r="K70" s="35">
        <v>1</v>
      </c>
      <c r="L70" s="16">
        <v>20</v>
      </c>
      <c r="M70" s="40">
        <v>10</v>
      </c>
      <c r="N70" s="40">
        <v>10</v>
      </c>
      <c r="O70" s="16">
        <v>0</v>
      </c>
      <c r="P70" s="11">
        <v>5</v>
      </c>
      <c r="Q70" s="40">
        <v>10</v>
      </c>
      <c r="R70" s="17">
        <v>5</v>
      </c>
      <c r="S70" s="11">
        <f t="shared" si="3"/>
        <v>90</v>
      </c>
    </row>
    <row r="71" spans="1:19">
      <c r="A71" s="11"/>
      <c r="B71" s="44" t="s">
        <v>85</v>
      </c>
      <c r="C71" s="44">
        <f>SUM(C4:C70)</f>
        <v>332</v>
      </c>
      <c r="D71" s="44">
        <f>SUM(D4:D70)</f>
        <v>17797</v>
      </c>
      <c r="E71" s="44">
        <f>SUM(E4:E70)</f>
        <v>17409</v>
      </c>
      <c r="F71" s="46"/>
      <c r="G71" s="47">
        <f>SUM(G4:G70)</f>
        <v>626</v>
      </c>
      <c r="H71" s="47">
        <f>SUM(H4:H70)</f>
        <v>334</v>
      </c>
      <c r="I71" s="26"/>
      <c r="J71" s="47">
        <f>SUM(J4:J70)</f>
        <v>1287</v>
      </c>
      <c r="K71" s="50"/>
      <c r="L71" s="44">
        <f t="shared" ref="L71:S71" si="4">SUM(L4:L70)</f>
        <v>1138</v>
      </c>
      <c r="M71" s="51">
        <f t="shared" si="4"/>
        <v>670</v>
      </c>
      <c r="N71" s="44">
        <f t="shared" si="4"/>
        <v>670</v>
      </c>
      <c r="O71" s="52">
        <f t="shared" si="4"/>
        <v>105</v>
      </c>
      <c r="P71" s="44">
        <f t="shared" si="4"/>
        <v>315</v>
      </c>
      <c r="Q71" s="54">
        <f t="shared" si="4"/>
        <v>670</v>
      </c>
      <c r="R71" s="54">
        <f t="shared" si="4"/>
        <v>335</v>
      </c>
      <c r="S71" s="44">
        <f t="shared" si="4"/>
        <v>6377</v>
      </c>
    </row>
    <row r="72" spans="1:19">
      <c r="A72" s="11"/>
      <c r="B72" s="44" t="s">
        <v>86</v>
      </c>
      <c r="C72" s="44">
        <f>AVERAGE(C4:C70)</f>
        <v>4.95522388059702</v>
      </c>
      <c r="D72" s="45">
        <f>AVERAGE(D4:D70)</f>
        <v>265.626865671642</v>
      </c>
      <c r="E72" s="45">
        <f>AVERAGE(E4:E70)</f>
        <v>259.835820895522</v>
      </c>
      <c r="F72" s="48">
        <f>E71/D71</f>
        <v>0.978198572793167</v>
      </c>
      <c r="G72" s="47">
        <f t="shared" ref="G72:S72" si="5">AVERAGE(G4:G70)</f>
        <v>9.34328358208955</v>
      </c>
      <c r="H72" s="49">
        <f t="shared" si="5"/>
        <v>4.98507462686567</v>
      </c>
      <c r="I72" s="48">
        <f t="shared" si="5"/>
        <v>0.982334328358209</v>
      </c>
      <c r="J72" s="47">
        <f t="shared" si="5"/>
        <v>19.2089552238806</v>
      </c>
      <c r="K72" s="50">
        <f t="shared" si="5"/>
        <v>0.970194029850746</v>
      </c>
      <c r="L72" s="45">
        <f t="shared" si="5"/>
        <v>16.9850746268657</v>
      </c>
      <c r="M72" s="51">
        <f t="shared" si="5"/>
        <v>10</v>
      </c>
      <c r="N72" s="45">
        <f t="shared" si="5"/>
        <v>10</v>
      </c>
      <c r="O72" s="53">
        <f t="shared" si="5"/>
        <v>1.56716417910448</v>
      </c>
      <c r="P72" s="44">
        <f t="shared" si="5"/>
        <v>4.70149253731343</v>
      </c>
      <c r="Q72" s="54">
        <f t="shared" si="5"/>
        <v>10</v>
      </c>
      <c r="R72" s="54">
        <f t="shared" si="5"/>
        <v>5</v>
      </c>
      <c r="S72" s="45">
        <f t="shared" si="5"/>
        <v>95.1791044776119</v>
      </c>
    </row>
  </sheetData>
  <mergeCells count="2">
    <mergeCell ref="A1:B1"/>
    <mergeCell ref="A2:O2"/>
  </mergeCells>
  <pageMargins left="0.7" right="0.7" top="0.75" bottom="0.75" header="0.3" footer="0.3"/>
  <pageSetup paperSize="9" orientation="portrait" horizontalDpi="600"/>
  <headerFooter/>
  <ignoredErrors>
    <ignoredError sqref="F72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100-500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MKN</dc:creator>
  <cp:lastModifiedBy>user</cp:lastModifiedBy>
  <cp:revision>1</cp:revision>
  <dcterms:created xsi:type="dcterms:W3CDTF">2016-10-24T09:30:00Z</dcterms:created>
  <cp:lastPrinted>2018-05-09T11:52:00Z</cp:lastPrinted>
  <dcterms:modified xsi:type="dcterms:W3CDTF">2024-06-20T15:22:19Z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EBB59A8CD67F4974BE9AECEB4B121C84</vt:lpwstr>
  </property>
  <property fmtid="{D5CDD505-2E9C-101B-9397-08002B2CF9AE}" pid="4" name="KSOReadingLayout">
    <vt:bool>false</vt:bool>
  </property>
</Properties>
</file>