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70"/>
  </bookViews>
  <sheets>
    <sheet name="Sheet1" sheetId="1" r:id="rId1"/>
    <sheet name="Sheet2" sheetId="2" r:id="rId2"/>
  </sheets>
  <externalReferences>
    <externalReference r:id="rId3"/>
  </externalReferences>
  <definedNames>
    <definedName name="_xlnm._FilterDatabase" localSheetId="0" hidden="1">Sheet1!$A$5:$P$65</definedName>
    <definedName name="_xlnm.Print_Titles" localSheetId="0">Sheet1!$3:$5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<sst xmlns="http://schemas.openxmlformats.org/spreadsheetml/2006/main" count="341" uniqueCount="200">
  <si>
    <t>附件</t>
  </si>
  <si>
    <t>2026年中山市中小企业数字化转型城市试点数字化项目（第九批）资助计划</t>
  </si>
  <si>
    <t>序号</t>
  </si>
  <si>
    <t>企业名称</t>
  </si>
  <si>
    <t>项目名称</t>
  </si>
  <si>
    <t>评估等级</t>
  </si>
  <si>
    <t>试点类型</t>
  </si>
  <si>
    <t>合计奖补投入金额
（万元，不含税）</t>
  </si>
  <si>
    <t>应补总金额
（万元）</t>
  </si>
  <si>
    <t>已获得的预奖补金额
（万元）</t>
  </si>
  <si>
    <t>监管账户已获得奖补金额（万元）</t>
  </si>
  <si>
    <t>本次应奖补金额
（万元）</t>
  </si>
  <si>
    <t>中央</t>
  </si>
  <si>
    <t>省级</t>
  </si>
  <si>
    <t>市级</t>
  </si>
  <si>
    <t>合计</t>
  </si>
  <si>
    <t>广东晶得光电有限公司</t>
  </si>
  <si>
    <t>晶得光电ERP/MES/CRM系统应用项目</t>
  </si>
  <si>
    <t>2411031110090</t>
  </si>
  <si>
    <t>二级</t>
  </si>
  <si>
    <t>国家/省</t>
  </si>
  <si>
    <t>中山市众旺德新能源科技有限公司</t>
  </si>
  <si>
    <t>众旺德小型锂电池数智化升级改造项目</t>
  </si>
  <si>
    <t>2501021110300</t>
  </si>
  <si>
    <t>广东道盟智能科技有限公司</t>
  </si>
  <si>
    <t>道盟智能ERP、PLM系统改造项目</t>
  </si>
  <si>
    <t>2503101000352</t>
  </si>
  <si>
    <t>广东中晟电磁科技股份有限公司</t>
  </si>
  <si>
    <t>广东中晟电磁科技股份有限公司数字化转型项目</t>
  </si>
  <si>
    <t>2503011110381</t>
  </si>
  <si>
    <t>中山畅想工贸有限公司</t>
  </si>
  <si>
    <t>畅想数字化工厂项目</t>
  </si>
  <si>
    <t>2503191110389</t>
  </si>
  <si>
    <t>中山市美苏电器有限公司</t>
  </si>
  <si>
    <t>美苏ERP数字化转型服务项目</t>
  </si>
  <si>
    <t>2508101010562</t>
  </si>
  <si>
    <t>中山市华佑磁芯材料有限公司</t>
  </si>
  <si>
    <t>中山市华佑磁芯材料有限公司数字化转型服务项目</t>
  </si>
  <si>
    <t>2508021110557</t>
  </si>
  <si>
    <t>广东德琪电器实业有限公司</t>
  </si>
  <si>
    <t>ERP升级项目</t>
  </si>
  <si>
    <t>2508161010588</t>
  </si>
  <si>
    <t>广东汇莱德热能有限公司</t>
  </si>
  <si>
    <t>汇莱德热能数字化转型项目</t>
  </si>
  <si>
    <t>2506101100499</t>
  </si>
  <si>
    <t>中山清匠智能制造有限公司</t>
  </si>
  <si>
    <t>中山清匠智能制造有限公司数字化系统软件改造项目</t>
  </si>
  <si>
    <t>2503061110398</t>
  </si>
  <si>
    <t>中山市亿科塑胶五金制品有限公司</t>
  </si>
  <si>
    <t>ERP系统应用项目</t>
  </si>
  <si>
    <t>2603151110842</t>
  </si>
  <si>
    <t>中山市威玛金属制品有限公司</t>
  </si>
  <si>
    <t>中山市威玛金属制品有限公司数字化转型提升服务项目</t>
  </si>
  <si>
    <t>2512161100757</t>
  </si>
  <si>
    <t>中山市立科硅胶制品有限公司</t>
  </si>
  <si>
    <t>立科硅胶数字化管理升级项目</t>
  </si>
  <si>
    <t>2603011110817</t>
  </si>
  <si>
    <t>广东中消电子科技有限公司</t>
  </si>
  <si>
    <t>中消电子数字化改造项目</t>
  </si>
  <si>
    <t>2504132010413</t>
  </si>
  <si>
    <t>中山市泰拓数码科技有限公司</t>
  </si>
  <si>
    <t>泰拓数码科技公司数字化转型项目</t>
  </si>
  <si>
    <t>2607059911036</t>
  </si>
  <si>
    <t>中山杭力机械有限公司</t>
  </si>
  <si>
    <t>中山杭力机械有限公司数字化改造项目</t>
  </si>
  <si>
    <t>2512229910744</t>
  </si>
  <si>
    <t>广东宇之源太阳能科技有限公司</t>
  </si>
  <si>
    <t>宇之源订货系统数字化转型服务项目</t>
  </si>
  <si>
    <t>2605142000911</t>
  </si>
  <si>
    <t>中山市荣玖智能制造有限公司</t>
  </si>
  <si>
    <t>中山市荣玖智能制造有限公司数字化转型服务项目</t>
  </si>
  <si>
    <t>2510011010667</t>
  </si>
  <si>
    <t>中山华帝电子科技有限公司</t>
  </si>
  <si>
    <t>中山华帝电子数字化改造项目</t>
  </si>
  <si>
    <t>2503141110341</t>
  </si>
  <si>
    <t>广东伊莱特电子科技有限公司</t>
  </si>
  <si>
    <t>广东伊莱特电子科技有限公司K-RPA机器人与AIGC智能体数字化转型升级项目</t>
  </si>
  <si>
    <t>2605101110899</t>
  </si>
  <si>
    <t>三级</t>
  </si>
  <si>
    <t>鸿利达模具科技（中山）有限公司</t>
  </si>
  <si>
    <t>鸿利达模具科技（中山）有限公司信息化技改项目</t>
  </si>
  <si>
    <t>2604021110886</t>
  </si>
  <si>
    <t>广东华实照明科技有限公司</t>
  </si>
  <si>
    <t>广东华实照明科创空间数字化改造项目</t>
  </si>
  <si>
    <t>2512012010733</t>
  </si>
  <si>
    <t>广东韩派电器有限公司</t>
  </si>
  <si>
    <t>韩派电器数字化转型项目</t>
  </si>
  <si>
    <t>2507171010507</t>
  </si>
  <si>
    <t>中山市福维环境科技有限公司</t>
  </si>
  <si>
    <t>福维数字化项目改造</t>
  </si>
  <si>
    <t>2608011111180</t>
  </si>
  <si>
    <t>省</t>
  </si>
  <si>
    <t>数字化管理系统建设项目</t>
  </si>
  <si>
    <t>2606011110970</t>
  </si>
  <si>
    <t>中山市希乐光电科技有限公司</t>
  </si>
  <si>
    <t>希乐数字化转型项目</t>
  </si>
  <si>
    <t>2511162010692</t>
  </si>
  <si>
    <t>中山市立元精密模具工业有限公司</t>
  </si>
  <si>
    <t>立元精密模具公司数字化项目（科创空间）</t>
  </si>
  <si>
    <t>2608129911169</t>
  </si>
  <si>
    <t>立元精密模具数字化项目（孚盟CRM）</t>
  </si>
  <si>
    <t>2604121110879</t>
  </si>
  <si>
    <t>中山市广卫消防设备科技有限公司</t>
  </si>
  <si>
    <t>广卫消防科技数字化转型项目（三品图文档管理软件）</t>
  </si>
  <si>
    <t>2608012011179</t>
  </si>
  <si>
    <t>广卫消防科技数字化转型项目</t>
  </si>
  <si>
    <t>2604012010871</t>
  </si>
  <si>
    <t>辰威智能装备（广东）有限公司</t>
  </si>
  <si>
    <t>辰威智能装备公司研发数字化项目</t>
  </si>
  <si>
    <t>2607161111086</t>
  </si>
  <si>
    <t>宏义新材料科技（广东）有限公司</t>
  </si>
  <si>
    <t>宏义新材料ERP系统升级改造项目</t>
  </si>
  <si>
    <t>2410171110013</t>
  </si>
  <si>
    <t>中山市卡邦碳纤维材料制品有限公司</t>
  </si>
  <si>
    <t>中山卡邦数字化改造项目</t>
  </si>
  <si>
    <t>2601199910803</t>
  </si>
  <si>
    <t>广东思锐光学股份有限公司</t>
  </si>
  <si>
    <t>思锐数字化改造二期项目</t>
  </si>
  <si>
    <t>2507072010515</t>
  </si>
  <si>
    <t>广东光沐半导体科技有限公司</t>
  </si>
  <si>
    <t>广东光沐半导体科技有限公司企业数字化转型改造项目</t>
  </si>
  <si>
    <t>2512062110762</t>
  </si>
  <si>
    <t>中山深宝电器制造有限公司</t>
  </si>
  <si>
    <t>深宝电器数字化转型项目</t>
  </si>
  <si>
    <t>2505051010463</t>
  </si>
  <si>
    <t>中山市帅太电器科技有限公司</t>
  </si>
  <si>
    <t>帅太电器数字化改造项目</t>
  </si>
  <si>
    <t>2511151000687</t>
  </si>
  <si>
    <t>中山嘉钦科技有限公司</t>
  </si>
  <si>
    <t>嘉钦智能制造项目</t>
  </si>
  <si>
    <t>2604169910859</t>
  </si>
  <si>
    <t>广东景呈智能装备集团有限公司</t>
  </si>
  <si>
    <t>景呈智能装备集团数字化改造项目</t>
  </si>
  <si>
    <t>2511109910669</t>
  </si>
  <si>
    <t>中山市三诚有机硅有限公司</t>
  </si>
  <si>
    <t>三诚数字化改造项目</t>
  </si>
  <si>
    <t>2607149901166</t>
  </si>
  <si>
    <t>MES系统/线上营销的改造</t>
  </si>
  <si>
    <t>2512149900747</t>
  </si>
  <si>
    <t>中山市卓杰奥电器有限公司</t>
  </si>
  <si>
    <t>卓杰奥数字化项目</t>
  </si>
  <si>
    <t>2511151010705</t>
  </si>
  <si>
    <t>广东泰坦智能电器有限公司</t>
  </si>
  <si>
    <t>泰坦智能电器数字化项目（小满软件）</t>
  </si>
  <si>
    <t>2608181011254</t>
  </si>
  <si>
    <t>东青林模具塑胶（中山）有限公司</t>
  </si>
  <si>
    <t>东青林模具塑胶（中山）有限公司柔性制造数字化升级改造项目</t>
  </si>
  <si>
    <t>2607021111145</t>
  </si>
  <si>
    <t>中山洲明智能制造有限公司</t>
  </si>
  <si>
    <t>洲明渠道数字化系统数字化转型服务项目</t>
  </si>
  <si>
    <t>2601012010797</t>
  </si>
  <si>
    <t>中山市海合金属表面处理有限公司</t>
  </si>
  <si>
    <t>中山市海合金属表面处理有限公司数字化改造项目</t>
  </si>
  <si>
    <t>2511182110691</t>
  </si>
  <si>
    <t>中山市时泰日用制品有限公司</t>
  </si>
  <si>
    <t>2512209910723</t>
  </si>
  <si>
    <t>中山市康丽洁卫浴科技有限公司</t>
  </si>
  <si>
    <t>中山市康丽洁卫浴科技有限公司数字化转型服务项目</t>
  </si>
  <si>
    <t>2604119910856</t>
  </si>
  <si>
    <t>中山市皇创智能家居科技有限公司</t>
  </si>
  <si>
    <t>皇创数字化转型项目</t>
  </si>
  <si>
    <t>2508132000595</t>
  </si>
  <si>
    <t>中山市昊天电器有限公司</t>
  </si>
  <si>
    <t>昊天电器智能物流仓储管理数字化转型服务项目</t>
  </si>
  <si>
    <t>2509162010624</t>
  </si>
  <si>
    <t>中山市惠人电器有限公司</t>
  </si>
  <si>
    <t>惠人电器营销数字化改造项目</t>
  </si>
  <si>
    <t>2607101011055</t>
  </si>
  <si>
    <t>广东天之业智能装备有限公司</t>
  </si>
  <si>
    <t>天之业数字化改造项目</t>
  </si>
  <si>
    <t>2603011110849</t>
  </si>
  <si>
    <t>中山强乐电子有限公司</t>
  </si>
  <si>
    <t>中山强乐电子有限公司数字化管理系统</t>
  </si>
  <si>
    <t>2503181110324</t>
  </si>
  <si>
    <t>中山市易度智能科技有限公司</t>
  </si>
  <si>
    <t>易度智能数字化改造项目</t>
  </si>
  <si>
    <t>2510161010656</t>
  </si>
  <si>
    <t>中山上筑智造科技有限公司</t>
  </si>
  <si>
    <t>上筑智造科技公司外贸营销数字化项目</t>
  </si>
  <si>
    <t>2606052000963</t>
  </si>
  <si>
    <t>中山市澳多电子科技有限公司</t>
  </si>
  <si>
    <t>中山市澳多电子科技有限公司数字化改造项目</t>
  </si>
  <si>
    <t>2512051110739</t>
  </si>
  <si>
    <t>中山市大牌镜业有限公司</t>
  </si>
  <si>
    <t>大牌镜业数字化改造项目</t>
  </si>
  <si>
    <t>2603059910853</t>
  </si>
  <si>
    <t>中山市海迪威电器有限公司</t>
  </si>
  <si>
    <t>中山市海迪威电器有限公司数字化升级建设项目</t>
  </si>
  <si>
    <t>2512101010746</t>
  </si>
  <si>
    <t>中山小袋鼠儿童用品有限公司</t>
  </si>
  <si>
    <t>中山小袋鼠儿童ERP数字化转型服务项目</t>
  </si>
  <si>
    <t>2509169910615</t>
  </si>
  <si>
    <t>中山市领克电气有限公司</t>
  </si>
  <si>
    <t>领克电气数字化转型项目</t>
  </si>
  <si>
    <t>2509162100611</t>
  </si>
  <si>
    <t>项目试点类型</t>
  </si>
  <si>
    <t>项目数量</t>
  </si>
  <si>
    <t>监管账户已补金额
（万元）</t>
  </si>
  <si>
    <t>本次应退金额
（万元）</t>
  </si>
  <si>
    <t>资金类型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</si>
</sst>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35">
    <font>
      <sz val="11"/>
      <color theme="1"/>
      <name val="宋体"/>
      <charset val="134"/>
      <scheme val="minor"/>
    </font>
    <font>
      <b/>
      <sz val="8"/>
      <color rgb="FF000000"/>
      <name val="仿宋_GB2312"/>
      <charset val="134"/>
    </font>
    <font>
      <b/>
      <sz val="6.5"/>
      <color rgb="FF000000"/>
      <name val="仿宋_GB2312"/>
      <charset val="134"/>
    </font>
    <font>
      <sz val="8"/>
      <color rgb="FF000000"/>
      <name val="仿宋_GB2312"/>
      <charset val="134"/>
    </font>
    <font>
      <sz val="8"/>
      <color rgb="FF000000"/>
      <name val="Times New Roman"/>
      <charset val="134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0.5"/>
      <color rgb="FF606266"/>
      <name val="Microsoft YaHei"/>
      <charset val="0"/>
    </font>
    <font>
      <sz val="12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76" fontId="7" fillId="3" borderId="4" xfId="0" applyNumberFormat="1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9" fillId="0" borderId="0" xfId="0" applyFont="1" applyFill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00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5991;&#26723;/xwechat_files/wxid_konta612fotd21_0056/msg/file/2026-10/&#29616;&#22330;&#39564;&#25910;&#20225;&#19994;&#21517;&#21333;1010V2(2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导出计数_企业名称"/>
    </sheetNames>
    <sheetDataSet>
      <sheetData sheetId="0">
        <row r="2">
          <cell r="C2" t="str">
            <v>备案号</v>
          </cell>
          <cell r="D2" t="str">
            <v>所属镇区</v>
          </cell>
          <cell r="E2" t="str">
            <v>验收时间</v>
          </cell>
          <cell r="F2" t="str">
            <v>验收人</v>
          </cell>
          <cell r="G2" t="str">
            <v>是否通过</v>
          </cell>
          <cell r="H2" t="str">
            <v>上会批次</v>
          </cell>
          <cell r="I2" t="str">
            <v>审计机构</v>
          </cell>
          <cell r="J2" t="str">
            <v>材料移交</v>
          </cell>
          <cell r="K2" t="str">
            <v>材料回收</v>
          </cell>
          <cell r="L2" t="str">
            <v>备注</v>
          </cell>
          <cell r="M2" t="str">
            <v>项目标记</v>
          </cell>
          <cell r="N2" t="str">
            <v>项目类型</v>
          </cell>
          <cell r="O2" t="str">
            <v>专家审核（5位）</v>
          </cell>
          <cell r="P2" t="str">
            <v>有效投入（万元）</v>
          </cell>
        </row>
        <row r="3">
          <cell r="C3" t="str">
            <v>2411142010093</v>
          </cell>
          <cell r="D3" t="str">
            <v>横栏镇</v>
          </cell>
          <cell r="E3">
            <v>45713</v>
          </cell>
          <cell r="F3" t="str">
            <v>中山市企业全生命周期公共技术服务平台联合会</v>
          </cell>
          <cell r="G3" t="str">
            <v>是</v>
          </cell>
          <cell r="H3" t="str">
            <v>24年</v>
          </cell>
          <cell r="I3" t="str">
            <v>睿审</v>
          </cell>
          <cell r="J3">
            <v>1</v>
          </cell>
          <cell r="K3">
            <v>1</v>
          </cell>
          <cell r="L3" t="str">
            <v>中山市企业全生命周期公共技术服务平台联合会进行验收</v>
          </cell>
        </row>
        <row r="3">
          <cell r="N3" t="str">
            <v>国家试点,省试点</v>
          </cell>
        </row>
        <row r="4">
          <cell r="C4" t="str">
            <v>2412181010108</v>
          </cell>
          <cell r="D4" t="str">
            <v>三角镇</v>
          </cell>
          <cell r="E4">
            <v>45713</v>
          </cell>
          <cell r="F4" t="str">
            <v>中山市企业全生命周期公共技术服务平台联合会</v>
          </cell>
          <cell r="G4" t="str">
            <v>是</v>
          </cell>
          <cell r="H4" t="str">
            <v>24年</v>
          </cell>
          <cell r="I4" t="str">
            <v>中正</v>
          </cell>
          <cell r="J4">
            <v>1</v>
          </cell>
          <cell r="K4">
            <v>1</v>
          </cell>
          <cell r="L4" t="str">
            <v>中山市企业全生命周期公共技术服务平台联合会进行验收</v>
          </cell>
        </row>
        <row r="4">
          <cell r="N4" t="str">
            <v>省试点</v>
          </cell>
        </row>
        <row r="5">
          <cell r="C5" t="str">
            <v>2412101010166</v>
          </cell>
          <cell r="D5" t="str">
            <v>东凤镇</v>
          </cell>
          <cell r="E5">
            <v>45908</v>
          </cell>
          <cell r="F5" t="str">
            <v>吉</v>
          </cell>
          <cell r="G5" t="str">
            <v>是</v>
          </cell>
          <cell r="H5" t="str">
            <v>第一批</v>
          </cell>
          <cell r="I5" t="str">
            <v>成诺</v>
          </cell>
          <cell r="J5">
            <v>1</v>
          </cell>
          <cell r="K5">
            <v>1</v>
          </cell>
        </row>
        <row r="5">
          <cell r="N5" t="str">
            <v>省试点</v>
          </cell>
        </row>
        <row r="6">
          <cell r="C6" t="str">
            <v>2412151110198</v>
          </cell>
          <cell r="D6" t="str">
            <v>黄圃镇</v>
          </cell>
          <cell r="E6">
            <v>45908</v>
          </cell>
          <cell r="F6" t="str">
            <v>吉</v>
          </cell>
          <cell r="G6" t="str">
            <v>是</v>
          </cell>
          <cell r="H6" t="str">
            <v>第一批</v>
          </cell>
          <cell r="I6" t="str">
            <v>成诺</v>
          </cell>
          <cell r="J6">
            <v>1</v>
          </cell>
          <cell r="K6">
            <v>1</v>
          </cell>
        </row>
        <row r="6">
          <cell r="N6" t="str">
            <v>省试点</v>
          </cell>
        </row>
        <row r="7">
          <cell r="C7" t="str">
            <v>2410151010021</v>
          </cell>
          <cell r="D7" t="str">
            <v>黄圃镇</v>
          </cell>
          <cell r="E7">
            <v>45908</v>
          </cell>
          <cell r="F7" t="str">
            <v>吉</v>
          </cell>
          <cell r="G7" t="str">
            <v>是</v>
          </cell>
          <cell r="H7" t="str">
            <v>第一批</v>
          </cell>
          <cell r="I7" t="str">
            <v>成诺</v>
          </cell>
          <cell r="J7">
            <v>1</v>
          </cell>
          <cell r="K7">
            <v>1</v>
          </cell>
        </row>
        <row r="7">
          <cell r="N7" t="str">
            <v>国家试点,省试点</v>
          </cell>
        </row>
        <row r="8">
          <cell r="C8" t="str">
            <v>2410151010019</v>
          </cell>
          <cell r="D8" t="str">
            <v>黄圃镇</v>
          </cell>
          <cell r="E8">
            <v>45908</v>
          </cell>
          <cell r="F8" t="str">
            <v>吉</v>
          </cell>
          <cell r="G8" t="str">
            <v>是</v>
          </cell>
          <cell r="H8" t="str">
            <v>第一批</v>
          </cell>
          <cell r="I8" t="str">
            <v>成诺</v>
          </cell>
          <cell r="J8">
            <v>1</v>
          </cell>
          <cell r="K8">
            <v>1</v>
          </cell>
        </row>
        <row r="8">
          <cell r="N8" t="str">
            <v>省试点</v>
          </cell>
        </row>
        <row r="9">
          <cell r="C9" t="str">
            <v>2411161110043</v>
          </cell>
          <cell r="D9" t="str">
            <v>小榄镇</v>
          </cell>
          <cell r="E9">
            <v>45909</v>
          </cell>
          <cell r="F9" t="str">
            <v>吉</v>
          </cell>
          <cell r="G9" t="str">
            <v>是</v>
          </cell>
          <cell r="H9" t="str">
            <v>第一批</v>
          </cell>
          <cell r="I9" t="str">
            <v>成诺</v>
          </cell>
          <cell r="J9">
            <v>1</v>
          </cell>
          <cell r="K9">
            <v>1</v>
          </cell>
        </row>
        <row r="9">
          <cell r="N9" t="str">
            <v>国家试点,省试点</v>
          </cell>
        </row>
        <row r="10">
          <cell r="C10" t="str">
            <v>2411161010079</v>
          </cell>
          <cell r="D10" t="str">
            <v>小榄镇</v>
          </cell>
          <cell r="E10">
            <v>45909</v>
          </cell>
          <cell r="F10" t="str">
            <v>吉</v>
          </cell>
          <cell r="G10" t="str">
            <v>是</v>
          </cell>
          <cell r="H10" t="str">
            <v>第一批</v>
          </cell>
          <cell r="I10" t="str">
            <v>成诺</v>
          </cell>
          <cell r="J10">
            <v>1</v>
          </cell>
          <cell r="K10">
            <v>1</v>
          </cell>
        </row>
        <row r="10">
          <cell r="N10" t="str">
            <v>省试点</v>
          </cell>
        </row>
        <row r="11">
          <cell r="C11" t="str">
            <v>2412161010118</v>
          </cell>
          <cell r="D11" t="str">
            <v>小榄镇</v>
          </cell>
          <cell r="E11">
            <v>45909</v>
          </cell>
          <cell r="F11" t="str">
            <v>吉</v>
          </cell>
          <cell r="G11" t="str">
            <v>是</v>
          </cell>
          <cell r="H11" t="str">
            <v>第一批</v>
          </cell>
          <cell r="I11" t="str">
            <v>成诺</v>
          </cell>
          <cell r="J11">
            <v>1</v>
          </cell>
          <cell r="K11">
            <v>1</v>
          </cell>
        </row>
        <row r="11">
          <cell r="N11" t="str">
            <v>国家试点,省试点</v>
          </cell>
        </row>
        <row r="12">
          <cell r="C12" t="str">
            <v>2411161010063</v>
          </cell>
          <cell r="D12" t="str">
            <v>小榄镇</v>
          </cell>
          <cell r="E12">
            <v>45909</v>
          </cell>
          <cell r="F12" t="str">
            <v>吉</v>
          </cell>
          <cell r="G12" t="str">
            <v>是</v>
          </cell>
          <cell r="H12" t="str">
            <v>第一批</v>
          </cell>
          <cell r="I12" t="str">
            <v>成诺</v>
          </cell>
          <cell r="J12">
            <v>1</v>
          </cell>
          <cell r="K12">
            <v>1</v>
          </cell>
        </row>
        <row r="12">
          <cell r="N12" t="str">
            <v>国家试点,省试点</v>
          </cell>
        </row>
        <row r="13">
          <cell r="C13" t="str">
            <v>2410142010017</v>
          </cell>
          <cell r="D13" t="str">
            <v>横栏镇</v>
          </cell>
          <cell r="E13">
            <v>45911</v>
          </cell>
          <cell r="F13" t="str">
            <v>吉</v>
          </cell>
          <cell r="G13" t="str">
            <v>是</v>
          </cell>
          <cell r="H13" t="str">
            <v>第一批</v>
          </cell>
          <cell r="I13" t="str">
            <v>成诺</v>
          </cell>
          <cell r="J13">
            <v>1</v>
          </cell>
          <cell r="K13">
            <v>1</v>
          </cell>
        </row>
        <row r="13">
          <cell r="N13" t="str">
            <v>省试点</v>
          </cell>
        </row>
        <row r="14">
          <cell r="C14" t="str">
            <v>2412142010249</v>
          </cell>
          <cell r="D14" t="str">
            <v>横栏镇</v>
          </cell>
          <cell r="E14">
            <v>45911</v>
          </cell>
          <cell r="F14" t="str">
            <v>吉</v>
          </cell>
          <cell r="G14" t="str">
            <v>是</v>
          </cell>
          <cell r="H14" t="str">
            <v>第一批</v>
          </cell>
          <cell r="I14" t="str">
            <v>成诺</v>
          </cell>
          <cell r="J14">
            <v>1</v>
          </cell>
          <cell r="K14">
            <v>1</v>
          </cell>
        </row>
        <row r="14">
          <cell r="N14" t="str">
            <v>国家试点,省试点</v>
          </cell>
        </row>
        <row r="15">
          <cell r="C15" t="str">
            <v>2411142010092</v>
          </cell>
          <cell r="D15" t="str">
            <v>横栏镇</v>
          </cell>
          <cell r="E15">
            <v>45911</v>
          </cell>
          <cell r="F15" t="str">
            <v>吉</v>
          </cell>
          <cell r="G15" t="str">
            <v>是</v>
          </cell>
          <cell r="H15" t="str">
            <v>第一批</v>
          </cell>
          <cell r="I15" t="str">
            <v>成诺</v>
          </cell>
          <cell r="J15">
            <v>1</v>
          </cell>
          <cell r="K15">
            <v>1</v>
          </cell>
        </row>
        <row r="15">
          <cell r="N15" t="str">
            <v>省试点</v>
          </cell>
        </row>
        <row r="16">
          <cell r="C16" t="str">
            <v>2410132010026</v>
          </cell>
          <cell r="D16" t="str">
            <v>古镇镇</v>
          </cell>
          <cell r="E16">
            <v>45911</v>
          </cell>
          <cell r="F16" t="str">
            <v>吉</v>
          </cell>
          <cell r="G16" t="str">
            <v>是</v>
          </cell>
          <cell r="H16" t="str">
            <v>第一批</v>
          </cell>
          <cell r="I16" t="str">
            <v>成诺</v>
          </cell>
          <cell r="J16">
            <v>1</v>
          </cell>
          <cell r="K16">
            <v>1</v>
          </cell>
        </row>
        <row r="16">
          <cell r="N16" t="str">
            <v>省试点</v>
          </cell>
        </row>
        <row r="17">
          <cell r="C17" t="str">
            <v>2410161110037</v>
          </cell>
          <cell r="D17" t="str">
            <v>小榄镇</v>
          </cell>
          <cell r="E17">
            <v>45912</v>
          </cell>
          <cell r="F17" t="str">
            <v>吉</v>
          </cell>
          <cell r="G17" t="str">
            <v>是</v>
          </cell>
          <cell r="H17" t="str">
            <v>第一批</v>
          </cell>
          <cell r="I17" t="str">
            <v>成诺</v>
          </cell>
          <cell r="J17">
            <v>1</v>
          </cell>
          <cell r="K17">
            <v>1</v>
          </cell>
        </row>
        <row r="17">
          <cell r="N17" t="str">
            <v>省试点</v>
          </cell>
        </row>
        <row r="18">
          <cell r="C18" t="str">
            <v>2411101010058</v>
          </cell>
          <cell r="D18" t="str">
            <v>东凤镇</v>
          </cell>
          <cell r="E18">
            <v>45912</v>
          </cell>
          <cell r="F18" t="str">
            <v>吉</v>
          </cell>
          <cell r="G18" t="str">
            <v>是</v>
          </cell>
          <cell r="H18" t="str">
            <v>第一批</v>
          </cell>
          <cell r="I18" t="str">
            <v>成诺</v>
          </cell>
          <cell r="J18">
            <v>1</v>
          </cell>
          <cell r="K18">
            <v>1</v>
          </cell>
        </row>
        <row r="18">
          <cell r="N18" t="str">
            <v>省试点</v>
          </cell>
        </row>
        <row r="19">
          <cell r="C19" t="str">
            <v>2410161010038</v>
          </cell>
          <cell r="D19" t="str">
            <v>小榄镇</v>
          </cell>
          <cell r="E19">
            <v>45912</v>
          </cell>
          <cell r="F19" t="str">
            <v>吉</v>
          </cell>
          <cell r="G19" t="str">
            <v>是</v>
          </cell>
          <cell r="H19" t="str">
            <v>第一批</v>
          </cell>
          <cell r="I19" t="str">
            <v>成诺</v>
          </cell>
          <cell r="J19">
            <v>1</v>
          </cell>
          <cell r="K19">
            <v>1</v>
          </cell>
        </row>
        <row r="19">
          <cell r="N19" t="str">
            <v>省试点</v>
          </cell>
        </row>
        <row r="20">
          <cell r="C20" t="str">
            <v>2412181010135</v>
          </cell>
          <cell r="D20" t="str">
            <v>三角镇</v>
          </cell>
          <cell r="E20">
            <v>45912</v>
          </cell>
          <cell r="F20" t="str">
            <v>吉</v>
          </cell>
          <cell r="G20" t="str">
            <v>是</v>
          </cell>
          <cell r="H20" t="str">
            <v>第一批</v>
          </cell>
          <cell r="I20" t="str">
            <v>成诺</v>
          </cell>
          <cell r="J20">
            <v>1</v>
          </cell>
          <cell r="K20">
            <v>1</v>
          </cell>
        </row>
        <row r="20">
          <cell r="N20" t="str">
            <v>省试点</v>
          </cell>
        </row>
        <row r="21">
          <cell r="C21" t="str">
            <v>2503162010325</v>
          </cell>
          <cell r="D21" t="str">
            <v>小榄镇</v>
          </cell>
          <cell r="E21">
            <v>45919</v>
          </cell>
          <cell r="F21" t="str">
            <v>吉</v>
          </cell>
          <cell r="G21" t="str">
            <v>是</v>
          </cell>
          <cell r="H21" t="str">
            <v>第二批</v>
          </cell>
          <cell r="I21" t="str">
            <v>睿审</v>
          </cell>
          <cell r="J21">
            <v>1</v>
          </cell>
          <cell r="K21">
            <v>1</v>
          </cell>
        </row>
        <row r="21">
          <cell r="N21" t="str">
            <v>省试点</v>
          </cell>
        </row>
        <row r="22">
          <cell r="C22" t="str">
            <v>2411089910088</v>
          </cell>
          <cell r="D22" t="str">
            <v>板芙镇</v>
          </cell>
          <cell r="E22">
            <v>46205</v>
          </cell>
          <cell r="F22" t="str">
            <v>吉</v>
          </cell>
          <cell r="G22" t="str">
            <v>是（二次验收）</v>
          </cell>
          <cell r="H22" t="str">
            <v>第八批</v>
          </cell>
          <cell r="I22" t="str">
            <v>中正</v>
          </cell>
          <cell r="J22">
            <v>1</v>
          </cell>
        </row>
        <row r="22">
          <cell r="L22" t="str">
            <v>2025/9/19未通过，实施企业合同乙方与产品供应商未协调一致，需整改</v>
          </cell>
        </row>
        <row r="22">
          <cell r="N22" t="str">
            <v>国家试点,省试点</v>
          </cell>
          <cell r="O22">
            <v>1</v>
          </cell>
          <cell r="P22">
            <v>10.99</v>
          </cell>
        </row>
        <row r="23">
          <cell r="C23" t="str">
            <v>2410221110030</v>
          </cell>
          <cell r="D23" t="str">
            <v>坦洲镇</v>
          </cell>
          <cell r="E23">
            <v>45919</v>
          </cell>
          <cell r="F23" t="str">
            <v>吉</v>
          </cell>
          <cell r="G23" t="str">
            <v>是</v>
          </cell>
          <cell r="H23" t="str">
            <v>第二批</v>
          </cell>
          <cell r="I23" t="str">
            <v>睿审</v>
          </cell>
          <cell r="J23">
            <v>1</v>
          </cell>
          <cell r="K23">
            <v>1</v>
          </cell>
        </row>
        <row r="23">
          <cell r="N23" t="str">
            <v>省试点</v>
          </cell>
        </row>
        <row r="24">
          <cell r="C24" t="str">
            <v>2412222110183</v>
          </cell>
          <cell r="D24" t="str">
            <v>坦洲镇</v>
          </cell>
          <cell r="E24">
            <v>45919</v>
          </cell>
          <cell r="F24" t="str">
            <v>吉</v>
          </cell>
          <cell r="G24" t="str">
            <v>是</v>
          </cell>
          <cell r="H24" t="str">
            <v>第二批</v>
          </cell>
          <cell r="I24" t="str">
            <v>睿审</v>
          </cell>
          <cell r="J24">
            <v>1</v>
          </cell>
          <cell r="K24">
            <v>1</v>
          </cell>
        </row>
        <row r="24">
          <cell r="N24" t="str">
            <v>国家试点,省试点</v>
          </cell>
        </row>
        <row r="25">
          <cell r="C25" t="str">
            <v>2412111010104</v>
          </cell>
          <cell r="D25" t="str">
            <v>阜沙镇</v>
          </cell>
          <cell r="E25">
            <v>45923</v>
          </cell>
          <cell r="F25" t="str">
            <v>吉</v>
          </cell>
          <cell r="G25" t="str">
            <v>是</v>
          </cell>
          <cell r="H25" t="str">
            <v>第二批</v>
          </cell>
          <cell r="I25" t="str">
            <v>睿审</v>
          </cell>
          <cell r="J25">
            <v>1</v>
          </cell>
          <cell r="K25">
            <v>1</v>
          </cell>
        </row>
        <row r="25">
          <cell r="N25" t="str">
            <v>国家试点,省试点</v>
          </cell>
        </row>
        <row r="26">
          <cell r="C26" t="str">
            <v>2410151010039</v>
          </cell>
          <cell r="D26" t="str">
            <v>黄圃镇</v>
          </cell>
          <cell r="E26">
            <v>45923</v>
          </cell>
          <cell r="F26" t="str">
            <v>吉</v>
          </cell>
          <cell r="G26" t="str">
            <v>是</v>
          </cell>
          <cell r="H26" t="str">
            <v>第二批</v>
          </cell>
          <cell r="I26" t="str">
            <v>中正</v>
          </cell>
          <cell r="J26">
            <v>1</v>
          </cell>
          <cell r="K26">
            <v>1</v>
          </cell>
        </row>
        <row r="26">
          <cell r="N26" t="str">
            <v>省试点</v>
          </cell>
        </row>
        <row r="27">
          <cell r="C27" t="str">
            <v>2412132010202</v>
          </cell>
          <cell r="D27" t="str">
            <v>古镇镇</v>
          </cell>
          <cell r="E27">
            <v>45923</v>
          </cell>
          <cell r="F27" t="str">
            <v>吉</v>
          </cell>
          <cell r="G27" t="str">
            <v>是</v>
          </cell>
          <cell r="H27" t="str">
            <v>第二批</v>
          </cell>
          <cell r="I27" t="str">
            <v>睿审</v>
          </cell>
          <cell r="J27">
            <v>1</v>
          </cell>
          <cell r="K27">
            <v>1</v>
          </cell>
        </row>
        <row r="27">
          <cell r="N27" t="str">
            <v>国家试点,省试点</v>
          </cell>
        </row>
        <row r="28">
          <cell r="C28" t="str">
            <v>2411142010049</v>
          </cell>
          <cell r="D28" t="str">
            <v>横栏镇</v>
          </cell>
          <cell r="E28">
            <v>45923</v>
          </cell>
          <cell r="F28" t="str">
            <v>吉</v>
          </cell>
          <cell r="G28" t="str">
            <v>是</v>
          </cell>
          <cell r="H28" t="str">
            <v>第二批</v>
          </cell>
          <cell r="I28" t="str">
            <v>睿审</v>
          </cell>
          <cell r="J28">
            <v>1</v>
          </cell>
          <cell r="K28">
            <v>1</v>
          </cell>
        </row>
        <row r="28">
          <cell r="N28" t="str">
            <v>国家试点,省试点</v>
          </cell>
        </row>
        <row r="29">
          <cell r="C29" t="str">
            <v>2411132010059</v>
          </cell>
          <cell r="D29" t="str">
            <v>古镇镇</v>
          </cell>
          <cell r="E29">
            <v>45944</v>
          </cell>
          <cell r="F29" t="str">
            <v>吉</v>
          </cell>
          <cell r="G29" t="str">
            <v>是</v>
          </cell>
          <cell r="H29" t="str">
            <v>第三批</v>
          </cell>
          <cell r="I29" t="str">
            <v>中正</v>
          </cell>
          <cell r="J29">
            <v>1</v>
          </cell>
          <cell r="K29">
            <v>1</v>
          </cell>
        </row>
        <row r="29">
          <cell r="N29" t="str">
            <v>国家试点,省试点</v>
          </cell>
        </row>
        <row r="30">
          <cell r="C30" t="str">
            <v>2412132010115</v>
          </cell>
          <cell r="D30" t="str">
            <v>古镇镇</v>
          </cell>
          <cell r="E30">
            <v>45944</v>
          </cell>
          <cell r="F30" t="str">
            <v>吉</v>
          </cell>
          <cell r="G30" t="str">
            <v>是</v>
          </cell>
          <cell r="H30" t="str">
            <v>第三批</v>
          </cell>
          <cell r="I30" t="str">
            <v>中正</v>
          </cell>
          <cell r="J30">
            <v>1</v>
          </cell>
          <cell r="K30">
            <v>1</v>
          </cell>
        </row>
        <row r="30">
          <cell r="N30" t="str">
            <v>国家试点,省试点</v>
          </cell>
        </row>
        <row r="31">
          <cell r="C31" t="str">
            <v>2412142010283</v>
          </cell>
          <cell r="D31" t="str">
            <v>横栏镇</v>
          </cell>
          <cell r="E31">
            <v>45944</v>
          </cell>
          <cell r="F31" t="str">
            <v>吉</v>
          </cell>
          <cell r="G31" t="str">
            <v>是</v>
          </cell>
          <cell r="H31" t="str">
            <v>第三批</v>
          </cell>
          <cell r="I31" t="str">
            <v>睿审</v>
          </cell>
          <cell r="J31">
            <v>1</v>
          </cell>
          <cell r="K31">
            <v>1</v>
          </cell>
        </row>
        <row r="31">
          <cell r="N31" t="str">
            <v>国家试点,省试点</v>
          </cell>
        </row>
        <row r="32">
          <cell r="C32" t="str">
            <v>2412142010117</v>
          </cell>
          <cell r="D32" t="str">
            <v>横栏镇</v>
          </cell>
          <cell r="E32">
            <v>45944</v>
          </cell>
          <cell r="F32" t="str">
            <v>吉</v>
          </cell>
          <cell r="G32" t="str">
            <v>是</v>
          </cell>
          <cell r="H32" t="str">
            <v>第三批</v>
          </cell>
          <cell r="I32" t="str">
            <v>中正</v>
          </cell>
          <cell r="J32">
            <v>1</v>
          </cell>
          <cell r="K32">
            <v>1</v>
          </cell>
        </row>
        <row r="32">
          <cell r="N32" t="str">
            <v>国家试点,省试点</v>
          </cell>
        </row>
        <row r="33">
          <cell r="C33" t="str">
            <v>2411171010044</v>
          </cell>
          <cell r="D33" t="str">
            <v>南头镇</v>
          </cell>
          <cell r="E33">
            <v>45945</v>
          </cell>
          <cell r="F33" t="str">
            <v>吉</v>
          </cell>
          <cell r="G33" t="str">
            <v>是</v>
          </cell>
          <cell r="H33" t="str">
            <v>第三批</v>
          </cell>
          <cell r="I33" t="str">
            <v>中正</v>
          </cell>
          <cell r="J33">
            <v>1</v>
          </cell>
          <cell r="K33">
            <v>1</v>
          </cell>
        </row>
        <row r="33">
          <cell r="N33" t="str">
            <v>省试点</v>
          </cell>
        </row>
        <row r="34">
          <cell r="C34" t="str">
            <v>2412171010187</v>
          </cell>
          <cell r="D34" t="str">
            <v>南头镇</v>
          </cell>
          <cell r="E34">
            <v>45945</v>
          </cell>
          <cell r="F34" t="str">
            <v>吉</v>
          </cell>
          <cell r="G34" t="str">
            <v>是</v>
          </cell>
          <cell r="H34" t="str">
            <v>第三批</v>
          </cell>
          <cell r="I34" t="str">
            <v>睿审</v>
          </cell>
          <cell r="J34">
            <v>1</v>
          </cell>
          <cell r="K34">
            <v>1</v>
          </cell>
        </row>
        <row r="34">
          <cell r="N34" t="str">
            <v>国家试点,省试点</v>
          </cell>
        </row>
        <row r="35">
          <cell r="C35" t="str">
            <v>2412171010188</v>
          </cell>
          <cell r="D35" t="str">
            <v>南头镇</v>
          </cell>
          <cell r="E35">
            <v>45945</v>
          </cell>
          <cell r="F35" t="str">
            <v>吉</v>
          </cell>
          <cell r="G35" t="str">
            <v>是</v>
          </cell>
          <cell r="H35" t="str">
            <v>第三批</v>
          </cell>
          <cell r="I35" t="str">
            <v>中正</v>
          </cell>
          <cell r="J35">
            <v>1</v>
          </cell>
          <cell r="K35">
            <v>1</v>
          </cell>
        </row>
        <row r="35">
          <cell r="N35" t="str">
            <v>国家试点,省试点</v>
          </cell>
        </row>
        <row r="36">
          <cell r="C36" t="str">
            <v>2411151110103</v>
          </cell>
          <cell r="D36" t="str">
            <v>黄圃镇</v>
          </cell>
          <cell r="E36">
            <v>45945</v>
          </cell>
          <cell r="F36" t="str">
            <v>吉</v>
          </cell>
          <cell r="G36" t="str">
            <v>是</v>
          </cell>
          <cell r="H36" t="str">
            <v>第三批</v>
          </cell>
          <cell r="I36" t="str">
            <v>中正</v>
          </cell>
          <cell r="J36">
            <v>1</v>
          </cell>
          <cell r="K36">
            <v>1</v>
          </cell>
        </row>
        <row r="36">
          <cell r="N36" t="str">
            <v>省试点</v>
          </cell>
        </row>
        <row r="37">
          <cell r="C37" t="str">
            <v>2503151110346</v>
          </cell>
          <cell r="D37" t="str">
            <v>黄圃镇</v>
          </cell>
          <cell r="E37">
            <v>45945</v>
          </cell>
          <cell r="F37" t="str">
            <v>吉</v>
          </cell>
          <cell r="G37" t="str">
            <v>是</v>
          </cell>
          <cell r="H37" t="str">
            <v>第三批</v>
          </cell>
          <cell r="I37" t="str">
            <v>睿审</v>
          </cell>
          <cell r="J37">
            <v>1</v>
          </cell>
          <cell r="K37">
            <v>1</v>
          </cell>
        </row>
        <row r="37">
          <cell r="N37" t="str">
            <v>省试点</v>
          </cell>
        </row>
        <row r="38">
          <cell r="C38" t="str">
            <v>2412181010126</v>
          </cell>
          <cell r="D38" t="str">
            <v>三角镇</v>
          </cell>
          <cell r="E38">
            <v>45946</v>
          </cell>
          <cell r="F38" t="str">
            <v>吉</v>
          </cell>
          <cell r="G38" t="str">
            <v>是</v>
          </cell>
          <cell r="H38" t="str">
            <v>第三批</v>
          </cell>
          <cell r="I38" t="str">
            <v>睿审</v>
          </cell>
          <cell r="J38">
            <v>1</v>
          </cell>
          <cell r="K38">
            <v>1</v>
          </cell>
        </row>
        <row r="38">
          <cell r="N38" t="str">
            <v>国家试点,省试点</v>
          </cell>
        </row>
        <row r="39">
          <cell r="C39" t="str">
            <v>2411181110057</v>
          </cell>
          <cell r="D39" t="str">
            <v>三角镇</v>
          </cell>
          <cell r="E39">
            <v>45946</v>
          </cell>
          <cell r="F39" t="str">
            <v>吉</v>
          </cell>
          <cell r="G39" t="str">
            <v>是</v>
          </cell>
          <cell r="H39" t="str">
            <v>第三批</v>
          </cell>
          <cell r="I39" t="str">
            <v>睿审</v>
          </cell>
          <cell r="J39">
            <v>1</v>
          </cell>
          <cell r="K39">
            <v>1</v>
          </cell>
        </row>
        <row r="39">
          <cell r="N39" t="str">
            <v>省试点</v>
          </cell>
        </row>
        <row r="40">
          <cell r="C40" t="str">
            <v>2503151010376</v>
          </cell>
          <cell r="D40" t="str">
            <v>黄圃镇</v>
          </cell>
          <cell r="E40">
            <v>45946</v>
          </cell>
          <cell r="F40" t="str">
            <v>吉</v>
          </cell>
          <cell r="G40" t="str">
            <v>是</v>
          </cell>
          <cell r="H40" t="str">
            <v>第三批</v>
          </cell>
          <cell r="I40" t="str">
            <v>睿审</v>
          </cell>
          <cell r="J40">
            <v>1</v>
          </cell>
          <cell r="K40">
            <v>1</v>
          </cell>
        </row>
        <row r="40">
          <cell r="N40" t="str">
            <v>国家试点,省试点</v>
          </cell>
        </row>
        <row r="41">
          <cell r="C41" t="str">
            <v>2412151010125</v>
          </cell>
          <cell r="D41" t="str">
            <v>黄圃镇</v>
          </cell>
          <cell r="E41">
            <v>45946</v>
          </cell>
          <cell r="F41" t="str">
            <v>吉</v>
          </cell>
          <cell r="G41" t="str">
            <v>是</v>
          </cell>
          <cell r="H41" t="str">
            <v>第三批</v>
          </cell>
          <cell r="I41" t="str">
            <v>中正</v>
          </cell>
          <cell r="J41">
            <v>1</v>
          </cell>
          <cell r="K41">
            <v>1</v>
          </cell>
        </row>
        <row r="41">
          <cell r="N41" t="str">
            <v>省试点</v>
          </cell>
        </row>
        <row r="42">
          <cell r="C42" t="str">
            <v>2411072010054</v>
          </cell>
          <cell r="D42" t="str">
            <v>五桂山街道</v>
          </cell>
          <cell r="E42">
            <v>45945</v>
          </cell>
          <cell r="F42" t="str">
            <v>飞</v>
          </cell>
          <cell r="G42" t="str">
            <v>是</v>
          </cell>
          <cell r="H42" t="str">
            <v>第三批</v>
          </cell>
          <cell r="I42" t="str">
            <v>睿审</v>
          </cell>
          <cell r="J42">
            <v>1</v>
          </cell>
          <cell r="K42">
            <v>1</v>
          </cell>
        </row>
        <row r="42">
          <cell r="N42" t="str">
            <v>省试点</v>
          </cell>
        </row>
        <row r="43">
          <cell r="C43" t="str">
            <v>2504071010423</v>
          </cell>
          <cell r="D43" t="str">
            <v>五桂山街道</v>
          </cell>
          <cell r="E43">
            <v>45945</v>
          </cell>
          <cell r="F43" t="str">
            <v>飞</v>
          </cell>
          <cell r="G43" t="str">
            <v>是</v>
          </cell>
          <cell r="H43" t="str">
            <v>第三批</v>
          </cell>
          <cell r="I43" t="str">
            <v>睿审</v>
          </cell>
          <cell r="J43">
            <v>1</v>
          </cell>
          <cell r="K43">
            <v>1</v>
          </cell>
        </row>
        <row r="43">
          <cell r="N43" t="str">
            <v>省试点</v>
          </cell>
        </row>
        <row r="44">
          <cell r="C44" t="str">
            <v>2412191110254</v>
          </cell>
          <cell r="D44" t="str">
            <v>三乡镇</v>
          </cell>
          <cell r="E44">
            <v>45945</v>
          </cell>
          <cell r="F44" t="str">
            <v>飞</v>
          </cell>
          <cell r="G44" t="str">
            <v>是</v>
          </cell>
          <cell r="H44" t="str">
            <v>第三批</v>
          </cell>
          <cell r="I44" t="str">
            <v>中正</v>
          </cell>
          <cell r="J44">
            <v>1</v>
          </cell>
          <cell r="K44">
            <v>1</v>
          </cell>
        </row>
        <row r="44">
          <cell r="N44" t="str">
            <v>国家试点,省试点</v>
          </cell>
        </row>
        <row r="45">
          <cell r="C45" t="str">
            <v>2410082010041</v>
          </cell>
          <cell r="D45" t="str">
            <v>板芙镇</v>
          </cell>
          <cell r="E45">
            <v>45945</v>
          </cell>
          <cell r="F45" t="str">
            <v>飞</v>
          </cell>
          <cell r="G45" t="str">
            <v>是</v>
          </cell>
          <cell r="H45" t="str">
            <v>第三批</v>
          </cell>
          <cell r="I45" t="str">
            <v>睿审</v>
          </cell>
          <cell r="J45">
            <v>1</v>
          </cell>
          <cell r="K45">
            <v>1</v>
          </cell>
        </row>
        <row r="45">
          <cell r="N45" t="str">
            <v>国家试点,省试点</v>
          </cell>
        </row>
        <row r="46">
          <cell r="C46" t="str">
            <v>2501102010298</v>
          </cell>
          <cell r="D46" t="str">
            <v>东凤镇</v>
          </cell>
          <cell r="E46">
            <v>45946</v>
          </cell>
          <cell r="F46" t="str">
            <v>飞</v>
          </cell>
          <cell r="G46" t="str">
            <v>是</v>
          </cell>
          <cell r="H46" t="str">
            <v>第三批</v>
          </cell>
          <cell r="I46" t="str">
            <v>中正</v>
          </cell>
          <cell r="J46">
            <v>1</v>
          </cell>
          <cell r="K46">
            <v>1</v>
          </cell>
        </row>
        <row r="46">
          <cell r="N46" t="str">
            <v>省试点</v>
          </cell>
        </row>
        <row r="47">
          <cell r="C47" t="str">
            <v>2410161010023</v>
          </cell>
          <cell r="D47" t="str">
            <v>小榄镇</v>
          </cell>
          <cell r="E47">
            <v>45946</v>
          </cell>
          <cell r="F47" t="str">
            <v>飞</v>
          </cell>
          <cell r="G47" t="str">
            <v>是</v>
          </cell>
          <cell r="H47" t="str">
            <v>第三批</v>
          </cell>
          <cell r="I47" t="str">
            <v>睿审</v>
          </cell>
          <cell r="J47">
            <v>1</v>
          </cell>
          <cell r="K47">
            <v>1</v>
          </cell>
        </row>
        <row r="47">
          <cell r="N47" t="str">
            <v>国家试点,省试点</v>
          </cell>
        </row>
        <row r="48">
          <cell r="C48" t="str">
            <v>2411161000081</v>
          </cell>
          <cell r="D48" t="str">
            <v>小榄镇</v>
          </cell>
          <cell r="E48">
            <v>45946</v>
          </cell>
          <cell r="F48" t="str">
            <v>飞</v>
          </cell>
          <cell r="G48" t="str">
            <v>是</v>
          </cell>
          <cell r="H48" t="str">
            <v>第三批</v>
          </cell>
          <cell r="I48" t="str">
            <v>中正</v>
          </cell>
          <cell r="J48">
            <v>1</v>
          </cell>
          <cell r="K48">
            <v>1</v>
          </cell>
        </row>
        <row r="48">
          <cell r="N48" t="str">
            <v>国家试点,省试点</v>
          </cell>
        </row>
        <row r="49">
          <cell r="C49" t="str">
            <v>2503201010329</v>
          </cell>
          <cell r="D49" t="str">
            <v>沙溪镇</v>
          </cell>
          <cell r="E49">
            <v>45946</v>
          </cell>
          <cell r="F49" t="str">
            <v>飞</v>
          </cell>
          <cell r="G49" t="str">
            <v>是</v>
          </cell>
          <cell r="H49" t="str">
            <v>第三批</v>
          </cell>
          <cell r="I49" t="str">
            <v>睿审</v>
          </cell>
          <cell r="J49">
            <v>1</v>
          </cell>
          <cell r="K49">
            <v>1</v>
          </cell>
        </row>
        <row r="49">
          <cell r="N49" t="str">
            <v>国家试点,省试点</v>
          </cell>
        </row>
        <row r="50">
          <cell r="C50" t="str">
            <v>2412142010106</v>
          </cell>
          <cell r="D50" t="str">
            <v>横栏镇</v>
          </cell>
          <cell r="E50">
            <v>45946</v>
          </cell>
          <cell r="F50" t="str">
            <v>飞</v>
          </cell>
          <cell r="G50" t="str">
            <v>是</v>
          </cell>
          <cell r="H50" t="str">
            <v>第三批</v>
          </cell>
          <cell r="I50" t="str">
            <v>中正</v>
          </cell>
          <cell r="J50">
            <v>1</v>
          </cell>
          <cell r="K50">
            <v>1</v>
          </cell>
        </row>
        <row r="50">
          <cell r="N50" t="str">
            <v>国家试点,省试点</v>
          </cell>
        </row>
        <row r="51">
          <cell r="C51" t="str">
            <v>2412181010165</v>
          </cell>
          <cell r="D51" t="str">
            <v>三角镇</v>
          </cell>
          <cell r="E51">
            <v>45960</v>
          </cell>
          <cell r="F51" t="str">
            <v>吉</v>
          </cell>
          <cell r="G51" t="str">
            <v>是</v>
          </cell>
          <cell r="H51" t="str">
            <v>第四批</v>
          </cell>
          <cell r="I51" t="str">
            <v>中正</v>
          </cell>
          <cell r="J51">
            <v>1</v>
          </cell>
          <cell r="K51">
            <v>1</v>
          </cell>
        </row>
        <row r="51">
          <cell r="N51" t="str">
            <v>国家试点,省试点</v>
          </cell>
        </row>
        <row r="52">
          <cell r="C52" t="str">
            <v>2409171010006</v>
          </cell>
          <cell r="D52" t="str">
            <v>南头镇</v>
          </cell>
          <cell r="E52">
            <v>45961</v>
          </cell>
          <cell r="F52" t="str">
            <v>吉</v>
          </cell>
          <cell r="G52" t="str">
            <v>是</v>
          </cell>
          <cell r="H52" t="str">
            <v>第四批</v>
          </cell>
          <cell r="I52" t="str">
            <v>中正</v>
          </cell>
          <cell r="J52">
            <v>1</v>
          </cell>
          <cell r="K52">
            <v>1</v>
          </cell>
        </row>
        <row r="52">
          <cell r="N52" t="str">
            <v>省试点</v>
          </cell>
        </row>
        <row r="53">
          <cell r="C53" t="str">
            <v>2412161110237</v>
          </cell>
          <cell r="D53" t="str">
            <v>小榄镇</v>
          </cell>
          <cell r="E53">
            <v>46029</v>
          </cell>
          <cell r="F53" t="str">
            <v>吉</v>
          </cell>
          <cell r="G53" t="str">
            <v>是（二次验收）</v>
          </cell>
          <cell r="H53" t="str">
            <v>26第一批</v>
          </cell>
          <cell r="I53" t="str">
            <v>中正</v>
          </cell>
          <cell r="J53">
            <v>1</v>
          </cell>
          <cell r="K53">
            <v>1</v>
          </cell>
          <cell r="L53" t="str">
            <v>二次验收通过</v>
          </cell>
        </row>
        <row r="53">
          <cell r="N53" t="str">
            <v>国家试点,省试点</v>
          </cell>
        </row>
        <row r="54">
          <cell r="C54" t="str">
            <v>2411101110098</v>
          </cell>
          <cell r="D54" t="str">
            <v>东凤镇</v>
          </cell>
          <cell r="E54">
            <v>45961</v>
          </cell>
          <cell r="F54" t="str">
            <v>吉</v>
          </cell>
          <cell r="G54" t="str">
            <v>是</v>
          </cell>
          <cell r="H54" t="str">
            <v>第四批</v>
          </cell>
          <cell r="I54" t="str">
            <v>中正</v>
          </cell>
          <cell r="J54">
            <v>1</v>
          </cell>
          <cell r="K54">
            <v>1</v>
          </cell>
        </row>
        <row r="54">
          <cell r="N54" t="str">
            <v>国家试点,省试点</v>
          </cell>
        </row>
        <row r="55">
          <cell r="C55" t="str">
            <v>2409132110003</v>
          </cell>
          <cell r="D55" t="str">
            <v>古镇镇</v>
          </cell>
          <cell r="E55">
            <v>45961</v>
          </cell>
          <cell r="F55" t="str">
            <v>吉</v>
          </cell>
          <cell r="G55" t="str">
            <v>是</v>
          </cell>
          <cell r="H55" t="str">
            <v>第四批</v>
          </cell>
          <cell r="I55" t="str">
            <v>中正</v>
          </cell>
          <cell r="J55">
            <v>1</v>
          </cell>
          <cell r="K55">
            <v>1</v>
          </cell>
        </row>
        <row r="55">
          <cell r="N55" t="str">
            <v>国家试点,省试点</v>
          </cell>
        </row>
        <row r="56">
          <cell r="C56" t="str">
            <v>2411221010095</v>
          </cell>
          <cell r="D56" t="str">
            <v>坦洲镇</v>
          </cell>
          <cell r="E56">
            <v>45960</v>
          </cell>
          <cell r="F56" t="str">
            <v>飞</v>
          </cell>
          <cell r="G56" t="str">
            <v>是</v>
          </cell>
          <cell r="H56" t="str">
            <v>第四批</v>
          </cell>
          <cell r="I56" t="str">
            <v>成诺</v>
          </cell>
          <cell r="J56">
            <v>1</v>
          </cell>
          <cell r="K56">
            <v>1</v>
          </cell>
        </row>
        <row r="56">
          <cell r="N56" t="str">
            <v>国家试点,省试点</v>
          </cell>
        </row>
        <row r="57">
          <cell r="C57" t="str">
            <v>2411031110087</v>
          </cell>
          <cell r="D57" t="str">
            <v>石岐街道</v>
          </cell>
          <cell r="E57">
            <v>45960</v>
          </cell>
          <cell r="F57" t="str">
            <v>飞</v>
          </cell>
          <cell r="G57" t="str">
            <v>是</v>
          </cell>
          <cell r="H57" t="str">
            <v>第四批</v>
          </cell>
          <cell r="I57" t="str">
            <v>中正</v>
          </cell>
          <cell r="J57">
            <v>1</v>
          </cell>
          <cell r="K57">
            <v>1</v>
          </cell>
        </row>
        <row r="57">
          <cell r="N57" t="str">
            <v>省试点</v>
          </cell>
        </row>
        <row r="58">
          <cell r="C58" t="str">
            <v>2503161110393</v>
          </cell>
          <cell r="D58" t="str">
            <v>小榄镇</v>
          </cell>
          <cell r="E58">
            <v>45960</v>
          </cell>
          <cell r="F58" t="str">
            <v>飞</v>
          </cell>
          <cell r="G58" t="str">
            <v>是</v>
          </cell>
          <cell r="H58" t="str">
            <v>第四批</v>
          </cell>
          <cell r="I58" t="str">
            <v>中正</v>
          </cell>
          <cell r="J58">
            <v>1</v>
          </cell>
          <cell r="K58">
            <v>1</v>
          </cell>
        </row>
        <row r="58">
          <cell r="N58" t="str">
            <v>省试点</v>
          </cell>
        </row>
        <row r="59">
          <cell r="C59" t="str">
            <v>2410161110014</v>
          </cell>
          <cell r="D59" t="str">
            <v>小榄镇</v>
          </cell>
          <cell r="E59">
            <v>45960</v>
          </cell>
          <cell r="F59" t="str">
            <v>飞</v>
          </cell>
          <cell r="G59" t="str">
            <v>是</v>
          </cell>
          <cell r="H59" t="str">
            <v>第四批</v>
          </cell>
          <cell r="I59" t="str">
            <v>中正</v>
          </cell>
          <cell r="J59">
            <v>1</v>
          </cell>
          <cell r="K59">
            <v>1</v>
          </cell>
        </row>
        <row r="59">
          <cell r="N59" t="str">
            <v>国家试点,省试点</v>
          </cell>
        </row>
        <row r="60">
          <cell r="C60" t="str">
            <v>2411132010060</v>
          </cell>
          <cell r="D60" t="str">
            <v>古镇镇</v>
          </cell>
          <cell r="E60">
            <v>45961</v>
          </cell>
          <cell r="F60" t="str">
            <v>吉</v>
          </cell>
          <cell r="G60" t="str">
            <v>是</v>
          </cell>
          <cell r="H60" t="str">
            <v>第四批</v>
          </cell>
          <cell r="I60" t="str">
            <v>睿审</v>
          </cell>
          <cell r="J60">
            <v>1</v>
          </cell>
          <cell r="K60">
            <v>1</v>
          </cell>
        </row>
        <row r="60">
          <cell r="N60" t="str">
            <v>国家试点,省试点</v>
          </cell>
        </row>
        <row r="61">
          <cell r="C61" t="str">
            <v>2411151010085</v>
          </cell>
          <cell r="D61" t="str">
            <v>黄圃镇</v>
          </cell>
          <cell r="E61">
            <v>45960</v>
          </cell>
          <cell r="F61" t="str">
            <v>吉</v>
          </cell>
          <cell r="G61" t="str">
            <v>是</v>
          </cell>
          <cell r="H61" t="str">
            <v>第四批</v>
          </cell>
          <cell r="I61" t="str">
            <v>成诺</v>
          </cell>
          <cell r="J61">
            <v>1</v>
          </cell>
          <cell r="K61">
            <v>1</v>
          </cell>
        </row>
        <row r="61">
          <cell r="N61" t="str">
            <v>省试点</v>
          </cell>
        </row>
        <row r="62">
          <cell r="C62" t="str">
            <v>2411111010091</v>
          </cell>
          <cell r="D62" t="str">
            <v>阜沙镇</v>
          </cell>
        </row>
        <row r="62">
          <cell r="G62" t="str">
            <v>放弃</v>
          </cell>
          <cell r="H62" t="str">
            <v>-</v>
          </cell>
          <cell r="I62" t="str">
            <v>睿审</v>
          </cell>
          <cell r="J62">
            <v>1</v>
          </cell>
        </row>
        <row r="62">
          <cell r="L62" t="str">
            <v>公司未达到验收标准，公司放弃验收</v>
          </cell>
        </row>
        <row r="62">
          <cell r="N62" t="str">
            <v>国家试点,省试点</v>
          </cell>
        </row>
        <row r="63">
          <cell r="C63" t="str">
            <v>2410142010033</v>
          </cell>
          <cell r="D63" t="str">
            <v>横栏镇</v>
          </cell>
          <cell r="E63">
            <v>45975</v>
          </cell>
          <cell r="F63" t="str">
            <v>吉</v>
          </cell>
          <cell r="G63" t="str">
            <v>是</v>
          </cell>
          <cell r="H63" t="str">
            <v>第五批</v>
          </cell>
          <cell r="I63" t="str">
            <v>睿审</v>
          </cell>
          <cell r="J63">
            <v>1</v>
          </cell>
          <cell r="K63">
            <v>1</v>
          </cell>
        </row>
        <row r="63">
          <cell r="N63" t="str">
            <v>国家试点,省试点</v>
          </cell>
        </row>
        <row r="64">
          <cell r="C64" t="str">
            <v>2411181010089</v>
          </cell>
          <cell r="D64" t="str">
            <v>三角镇</v>
          </cell>
          <cell r="E64">
            <v>45975</v>
          </cell>
          <cell r="F64" t="str">
            <v>吉</v>
          </cell>
          <cell r="G64" t="str">
            <v>是</v>
          </cell>
          <cell r="H64" t="str">
            <v>第五批</v>
          </cell>
          <cell r="I64" t="str">
            <v>中正</v>
          </cell>
          <cell r="J64">
            <v>1</v>
          </cell>
          <cell r="K64">
            <v>1</v>
          </cell>
        </row>
        <row r="64">
          <cell r="N64" t="str">
            <v>省试点</v>
          </cell>
        </row>
        <row r="65">
          <cell r="C65" t="str">
            <v>2411022110076</v>
          </cell>
          <cell r="D65" t="str">
            <v>翠亨新区</v>
          </cell>
          <cell r="E65">
            <v>46015</v>
          </cell>
          <cell r="F65" t="str">
            <v>虹</v>
          </cell>
          <cell r="G65" t="str">
            <v>是</v>
          </cell>
          <cell r="H65" t="str">
            <v>26第二三批</v>
          </cell>
          <cell r="I65" t="str">
            <v>中正</v>
          </cell>
          <cell r="J65">
            <v>1</v>
          </cell>
          <cell r="K65">
            <v>1</v>
          </cell>
        </row>
        <row r="65">
          <cell r="N65" t="str">
            <v>国家试点,省试点</v>
          </cell>
        </row>
        <row r="66">
          <cell r="C66" t="str">
            <v>2411151010086</v>
          </cell>
          <cell r="D66" t="str">
            <v>黄圃镇</v>
          </cell>
          <cell r="E66">
            <v>45979</v>
          </cell>
          <cell r="F66" t="str">
            <v>吉</v>
          </cell>
          <cell r="G66" t="str">
            <v>是</v>
          </cell>
          <cell r="H66" t="str">
            <v>第五批</v>
          </cell>
          <cell r="I66" t="str">
            <v>中正</v>
          </cell>
          <cell r="J66">
            <v>1</v>
          </cell>
          <cell r="K66">
            <v>1</v>
          </cell>
        </row>
        <row r="66">
          <cell r="N66" t="str">
            <v>省试点</v>
          </cell>
        </row>
        <row r="67">
          <cell r="C67" t="str">
            <v>2504171010437</v>
          </cell>
          <cell r="D67" t="str">
            <v>南头镇</v>
          </cell>
          <cell r="E67">
            <v>45979</v>
          </cell>
          <cell r="F67" t="str">
            <v>吉</v>
          </cell>
          <cell r="G67" t="str">
            <v>是</v>
          </cell>
          <cell r="H67" t="str">
            <v>第五批</v>
          </cell>
          <cell r="I67" t="str">
            <v>中正</v>
          </cell>
          <cell r="J67">
            <v>1</v>
          </cell>
          <cell r="K67">
            <v>1</v>
          </cell>
        </row>
        <row r="67">
          <cell r="N67" t="str">
            <v>国家试点,省试点</v>
          </cell>
        </row>
        <row r="68">
          <cell r="C68" t="str">
            <v>2412151110240</v>
          </cell>
          <cell r="D68" t="str">
            <v>黄圃镇</v>
          </cell>
          <cell r="E68">
            <v>45975</v>
          </cell>
          <cell r="F68" t="str">
            <v>吉</v>
          </cell>
          <cell r="G68" t="str">
            <v>是</v>
          </cell>
          <cell r="H68" t="str">
            <v>第五批</v>
          </cell>
          <cell r="I68" t="str">
            <v>睿审</v>
          </cell>
          <cell r="J68">
            <v>1</v>
          </cell>
          <cell r="K68">
            <v>1</v>
          </cell>
        </row>
        <row r="68">
          <cell r="N68" t="str">
            <v>省试点</v>
          </cell>
        </row>
        <row r="69">
          <cell r="C69" t="str">
            <v>2410132010025</v>
          </cell>
          <cell r="D69" t="str">
            <v>古镇镇</v>
          </cell>
          <cell r="E69">
            <v>45975</v>
          </cell>
          <cell r="F69" t="str">
            <v>吉</v>
          </cell>
          <cell r="G69" t="str">
            <v>是</v>
          </cell>
          <cell r="H69" t="str">
            <v>第五批</v>
          </cell>
          <cell r="I69" t="str">
            <v>成诺</v>
          </cell>
          <cell r="J69">
            <v>1</v>
          </cell>
          <cell r="K69">
            <v>1</v>
          </cell>
        </row>
        <row r="69">
          <cell r="N69" t="str">
            <v>省试点</v>
          </cell>
        </row>
        <row r="70">
          <cell r="C70" t="str">
            <v>2503101010328</v>
          </cell>
          <cell r="D70" t="str">
            <v>东凤镇</v>
          </cell>
          <cell r="E70">
            <v>45982</v>
          </cell>
          <cell r="F70" t="str">
            <v>飞</v>
          </cell>
          <cell r="G70" t="str">
            <v>是</v>
          </cell>
          <cell r="H70" t="str">
            <v>第五批</v>
          </cell>
          <cell r="I70" t="str">
            <v>成诺</v>
          </cell>
          <cell r="J70">
            <v>1</v>
          </cell>
          <cell r="K70">
            <v>1</v>
          </cell>
        </row>
        <row r="70">
          <cell r="N70" t="str">
            <v>国家试点,省试点</v>
          </cell>
        </row>
        <row r="71">
          <cell r="C71" t="str">
            <v>2411101010048</v>
          </cell>
          <cell r="D71" t="str">
            <v>东凤镇</v>
          </cell>
          <cell r="E71">
            <v>45982</v>
          </cell>
          <cell r="F71" t="str">
            <v>飞</v>
          </cell>
          <cell r="G71" t="str">
            <v>是</v>
          </cell>
          <cell r="H71" t="str">
            <v>第五批</v>
          </cell>
          <cell r="I71" t="str">
            <v>睿审</v>
          </cell>
          <cell r="J71">
            <v>1</v>
          </cell>
          <cell r="K71">
            <v>1</v>
          </cell>
        </row>
        <row r="71">
          <cell r="N71" t="str">
            <v>国家试点,省试点</v>
          </cell>
        </row>
        <row r="72">
          <cell r="C72" t="str">
            <v>2412012110173</v>
          </cell>
          <cell r="D72" t="str">
            <v>火炬开发区</v>
          </cell>
          <cell r="E72">
            <v>45982</v>
          </cell>
          <cell r="F72" t="str">
            <v>飞</v>
          </cell>
          <cell r="G72" t="str">
            <v>是</v>
          </cell>
          <cell r="H72" t="str">
            <v>第五批</v>
          </cell>
          <cell r="I72" t="str">
            <v>成诺</v>
          </cell>
          <cell r="J72">
            <v>1</v>
          </cell>
          <cell r="K72">
            <v>1</v>
          </cell>
        </row>
        <row r="72">
          <cell r="N72" t="str">
            <v>国家试点,省试点</v>
          </cell>
        </row>
        <row r="73">
          <cell r="C73" t="str">
            <v>2411052010051</v>
          </cell>
          <cell r="D73" t="str">
            <v>西区街道</v>
          </cell>
          <cell r="E73">
            <v>45982</v>
          </cell>
          <cell r="F73" t="str">
            <v>飞</v>
          </cell>
          <cell r="G73" t="str">
            <v>是</v>
          </cell>
          <cell r="H73" t="str">
            <v>第五批</v>
          </cell>
          <cell r="I73" t="str">
            <v>成诺</v>
          </cell>
          <cell r="J73">
            <v>1</v>
          </cell>
          <cell r="K73">
            <v>1</v>
          </cell>
        </row>
        <row r="73">
          <cell r="N73" t="str">
            <v>省试点</v>
          </cell>
        </row>
        <row r="74">
          <cell r="C74" t="str">
            <v>2411151110084</v>
          </cell>
          <cell r="D74" t="str">
            <v>黄圃镇</v>
          </cell>
          <cell r="E74">
            <v>45979</v>
          </cell>
          <cell r="F74" t="str">
            <v>吉</v>
          </cell>
          <cell r="G74" t="str">
            <v>是</v>
          </cell>
          <cell r="H74" t="str">
            <v>第五批</v>
          </cell>
          <cell r="I74" t="str">
            <v>睿审</v>
          </cell>
          <cell r="J74">
            <v>1</v>
          </cell>
          <cell r="K74">
            <v>1</v>
          </cell>
        </row>
        <row r="74">
          <cell r="N74" t="str">
            <v>国家试点,省试点</v>
          </cell>
        </row>
        <row r="75">
          <cell r="C75" t="str">
            <v>2410171010028</v>
          </cell>
          <cell r="D75" t="str">
            <v>南头镇</v>
          </cell>
          <cell r="E75">
            <v>45979</v>
          </cell>
          <cell r="F75" t="str">
            <v>吉</v>
          </cell>
          <cell r="G75" t="str">
            <v>是</v>
          </cell>
          <cell r="H75" t="str">
            <v>第五批</v>
          </cell>
          <cell r="I75" t="str">
            <v>睿审</v>
          </cell>
          <cell r="J75">
            <v>1</v>
          </cell>
          <cell r="K75">
            <v>1</v>
          </cell>
        </row>
        <row r="75">
          <cell r="N75" t="str">
            <v>国家试点,省试点</v>
          </cell>
        </row>
        <row r="76">
          <cell r="C76" t="str">
            <v>2503011110403</v>
          </cell>
          <cell r="D76" t="str">
            <v>火炬开发区</v>
          </cell>
          <cell r="E76">
            <v>45982</v>
          </cell>
          <cell r="F76" t="str">
            <v>飞</v>
          </cell>
          <cell r="G76" t="str">
            <v>是</v>
          </cell>
          <cell r="H76" t="str">
            <v>第五批</v>
          </cell>
          <cell r="I76" t="str">
            <v>中正</v>
          </cell>
          <cell r="J76">
            <v>1</v>
          </cell>
          <cell r="K76">
            <v>1</v>
          </cell>
        </row>
        <row r="76">
          <cell r="N76" t="str">
            <v>国家试点,省试点</v>
          </cell>
        </row>
        <row r="77">
          <cell r="C77" t="str">
            <v>2501021000301</v>
          </cell>
          <cell r="D77" t="str">
            <v>翠亨新区</v>
          </cell>
          <cell r="E77">
            <v>45989</v>
          </cell>
          <cell r="F77" t="str">
            <v>飞</v>
          </cell>
          <cell r="G77" t="str">
            <v>是</v>
          </cell>
          <cell r="H77" t="str">
            <v>第六批</v>
          </cell>
          <cell r="I77" t="str">
            <v>中正</v>
          </cell>
          <cell r="J77">
            <v>1</v>
          </cell>
          <cell r="K77">
            <v>1</v>
          </cell>
        </row>
        <row r="77">
          <cell r="N77" t="str">
            <v>省试点</v>
          </cell>
        </row>
        <row r="78">
          <cell r="C78" t="str">
            <v>2412021110231</v>
          </cell>
          <cell r="D78" t="str">
            <v>翠亨新区</v>
          </cell>
          <cell r="E78">
            <v>45989</v>
          </cell>
          <cell r="F78" t="str">
            <v>飞</v>
          </cell>
          <cell r="G78" t="str">
            <v>是</v>
          </cell>
          <cell r="H78" t="str">
            <v>第六批</v>
          </cell>
          <cell r="I78" t="str">
            <v>中正</v>
          </cell>
          <cell r="J78">
            <v>1</v>
          </cell>
          <cell r="K78">
            <v>1</v>
          </cell>
        </row>
        <row r="78">
          <cell r="N78" t="str">
            <v>省试点</v>
          </cell>
        </row>
        <row r="79">
          <cell r="C79" t="str">
            <v>2506229910494</v>
          </cell>
          <cell r="D79" t="str">
            <v>坦洲镇</v>
          </cell>
          <cell r="E79">
            <v>45995</v>
          </cell>
          <cell r="F79" t="str">
            <v>飞</v>
          </cell>
          <cell r="G79" t="str">
            <v>是</v>
          </cell>
          <cell r="H79" t="str">
            <v>第七批</v>
          </cell>
          <cell r="I79" t="str">
            <v>中正</v>
          </cell>
          <cell r="J79">
            <v>1</v>
          </cell>
          <cell r="K79">
            <v>1</v>
          </cell>
        </row>
        <row r="79">
          <cell r="N79" t="str">
            <v>国家试点,省试点</v>
          </cell>
        </row>
        <row r="80">
          <cell r="C80" t="str">
            <v>2412151010221</v>
          </cell>
          <cell r="D80" t="str">
            <v>黄圃镇</v>
          </cell>
          <cell r="E80">
            <v>45993</v>
          </cell>
          <cell r="F80" t="str">
            <v>吉</v>
          </cell>
          <cell r="G80" t="str">
            <v>是</v>
          </cell>
          <cell r="H80" t="str">
            <v>第六批</v>
          </cell>
          <cell r="I80" t="str">
            <v>中正</v>
          </cell>
          <cell r="J80">
            <v>1</v>
          </cell>
          <cell r="K80">
            <v>1</v>
          </cell>
        </row>
        <row r="80">
          <cell r="N80" t="str">
            <v>省试点</v>
          </cell>
        </row>
        <row r="81">
          <cell r="C81" t="str">
            <v>2412142110280</v>
          </cell>
          <cell r="D81" t="str">
            <v>横栏镇</v>
          </cell>
          <cell r="E81">
            <v>45994</v>
          </cell>
          <cell r="F81" t="str">
            <v>吉</v>
          </cell>
          <cell r="G81" t="str">
            <v>是</v>
          </cell>
          <cell r="H81" t="str">
            <v>第六批</v>
          </cell>
          <cell r="I81" t="str">
            <v>中正</v>
          </cell>
          <cell r="J81">
            <v>1</v>
          </cell>
          <cell r="K81">
            <v>1</v>
          </cell>
        </row>
        <row r="81">
          <cell r="N81" t="str">
            <v>国家试点,省试点</v>
          </cell>
        </row>
        <row r="82">
          <cell r="C82" t="str">
            <v>2412101110233</v>
          </cell>
          <cell r="D82" t="str">
            <v>东凤镇</v>
          </cell>
          <cell r="E82">
            <v>45989</v>
          </cell>
          <cell r="F82" t="str">
            <v>吉</v>
          </cell>
          <cell r="G82" t="str">
            <v>是</v>
          </cell>
          <cell r="H82" t="str">
            <v>第六批</v>
          </cell>
          <cell r="I82" t="str">
            <v>中正</v>
          </cell>
          <cell r="J82">
            <v>1</v>
          </cell>
          <cell r="K82">
            <v>1</v>
          </cell>
        </row>
        <row r="82">
          <cell r="N82" t="str">
            <v>国家试点,省试点</v>
          </cell>
        </row>
        <row r="83">
          <cell r="C83" t="str">
            <v>2410142010034</v>
          </cell>
          <cell r="D83" t="str">
            <v>横栏镇</v>
          </cell>
          <cell r="E83">
            <v>45994</v>
          </cell>
          <cell r="F83" t="str">
            <v>吉</v>
          </cell>
          <cell r="G83" t="str">
            <v>是</v>
          </cell>
          <cell r="H83" t="str">
            <v>第六批</v>
          </cell>
          <cell r="I83" t="str">
            <v>成诺</v>
          </cell>
          <cell r="J83">
            <v>1</v>
          </cell>
          <cell r="K83">
            <v>1</v>
          </cell>
        </row>
        <row r="83">
          <cell r="N83" t="str">
            <v>国家试点,省试点</v>
          </cell>
        </row>
        <row r="84">
          <cell r="C84" t="str">
            <v>2411151010102</v>
          </cell>
          <cell r="D84" t="str">
            <v>黄圃镇</v>
          </cell>
          <cell r="E84">
            <v>45989</v>
          </cell>
          <cell r="F84" t="str">
            <v>吉</v>
          </cell>
          <cell r="G84" t="str">
            <v>是</v>
          </cell>
          <cell r="H84" t="str">
            <v>第六批</v>
          </cell>
          <cell r="I84" t="str">
            <v>成诺</v>
          </cell>
          <cell r="J84">
            <v>1</v>
          </cell>
          <cell r="K84">
            <v>1</v>
          </cell>
        </row>
        <row r="84">
          <cell r="N84" t="str">
            <v>国家试点,省试点</v>
          </cell>
        </row>
        <row r="85">
          <cell r="C85" t="str">
            <v>2508011110555</v>
          </cell>
          <cell r="D85" t="str">
            <v>火炬开发区</v>
          </cell>
          <cell r="E85">
            <v>45989</v>
          </cell>
          <cell r="F85" t="str">
            <v>飞</v>
          </cell>
          <cell r="G85" t="str">
            <v>是</v>
          </cell>
          <cell r="H85" t="str">
            <v>第六批</v>
          </cell>
          <cell r="I85" t="str">
            <v>成诺</v>
          </cell>
          <cell r="J85">
            <v>1</v>
          </cell>
          <cell r="K85">
            <v>1</v>
          </cell>
        </row>
        <row r="85">
          <cell r="N85" t="str">
            <v>国家试点,省试点</v>
          </cell>
        </row>
        <row r="86">
          <cell r="C86" t="str">
            <v>2503151000391</v>
          </cell>
          <cell r="D86" t="str">
            <v>黄圃镇</v>
          </cell>
          <cell r="E86">
            <v>45989</v>
          </cell>
          <cell r="F86" t="str">
            <v>吉</v>
          </cell>
          <cell r="G86" t="str">
            <v>是</v>
          </cell>
          <cell r="H86" t="str">
            <v>第六批</v>
          </cell>
          <cell r="I86" t="str">
            <v>成诺</v>
          </cell>
          <cell r="J86">
            <v>1</v>
          </cell>
          <cell r="K86">
            <v>1</v>
          </cell>
        </row>
        <row r="86">
          <cell r="N86" t="str">
            <v>国家试点,省试点</v>
          </cell>
        </row>
        <row r="87">
          <cell r="C87" t="str">
            <v>2503021110340</v>
          </cell>
          <cell r="D87" t="str">
            <v>翠亨新区</v>
          </cell>
          <cell r="E87">
            <v>46043</v>
          </cell>
          <cell r="F87" t="str">
            <v>涵</v>
          </cell>
          <cell r="G87" t="str">
            <v>否</v>
          </cell>
        </row>
        <row r="87">
          <cell r="I87" t="str">
            <v>成诺</v>
          </cell>
          <cell r="J87">
            <v>1</v>
          </cell>
        </row>
        <row r="87">
          <cell r="L87" t="str">
            <v>验收不通过（1.黑湖小工单合同与实际使用内容不一致；2.用友软件存在多家企业共用情况）</v>
          </cell>
        </row>
        <row r="87">
          <cell r="N87" t="str">
            <v>省试点</v>
          </cell>
        </row>
        <row r="88">
          <cell r="C88" t="str">
            <v>2503222110372</v>
          </cell>
          <cell r="D88" t="str">
            <v>坦洲镇</v>
          </cell>
          <cell r="E88">
            <v>45995</v>
          </cell>
          <cell r="F88" t="str">
            <v>飞</v>
          </cell>
          <cell r="G88" t="str">
            <v>是</v>
          </cell>
          <cell r="H88" t="str">
            <v>第六批</v>
          </cell>
          <cell r="I88" t="str">
            <v>睿审</v>
          </cell>
          <cell r="J88">
            <v>1</v>
          </cell>
          <cell r="K88">
            <v>1</v>
          </cell>
        </row>
        <row r="88">
          <cell r="N88" t="str">
            <v>国家试点,省试点</v>
          </cell>
        </row>
        <row r="89">
          <cell r="C89" t="str">
            <v>2412142000107</v>
          </cell>
          <cell r="D89" t="str">
            <v>横栏镇</v>
          </cell>
          <cell r="E89">
            <v>45994</v>
          </cell>
          <cell r="F89" t="str">
            <v>吉</v>
          </cell>
          <cell r="G89" t="str">
            <v>是</v>
          </cell>
          <cell r="H89" t="str">
            <v>第六批</v>
          </cell>
          <cell r="I89" t="str">
            <v>睿审</v>
          </cell>
          <cell r="J89">
            <v>1</v>
          </cell>
          <cell r="K89">
            <v>1</v>
          </cell>
        </row>
        <row r="89">
          <cell r="N89" t="str">
            <v>国家试点,省试点</v>
          </cell>
        </row>
        <row r="90">
          <cell r="C90" t="str">
            <v>2502022010312</v>
          </cell>
          <cell r="D90" t="str">
            <v>翠亨新区</v>
          </cell>
          <cell r="E90">
            <v>45989</v>
          </cell>
          <cell r="F90" t="str">
            <v>飞</v>
          </cell>
          <cell r="G90" t="str">
            <v>是</v>
          </cell>
          <cell r="H90" t="str">
            <v>第六批</v>
          </cell>
          <cell r="I90" t="str">
            <v>成诺</v>
          </cell>
          <cell r="J90">
            <v>1</v>
          </cell>
          <cell r="K90">
            <v>1</v>
          </cell>
        </row>
        <row r="90">
          <cell r="N90" t="str">
            <v>国家试点,省试点</v>
          </cell>
        </row>
        <row r="91">
          <cell r="C91" t="str">
            <v>2504052110412</v>
          </cell>
          <cell r="D91" t="str">
            <v>西区街道</v>
          </cell>
          <cell r="E91">
            <v>45995</v>
          </cell>
          <cell r="F91" t="str">
            <v>飞</v>
          </cell>
          <cell r="G91" t="str">
            <v>是</v>
          </cell>
          <cell r="H91" t="str">
            <v>第六批</v>
          </cell>
          <cell r="I91" t="str">
            <v>睿审</v>
          </cell>
          <cell r="J91">
            <v>1</v>
          </cell>
          <cell r="K91">
            <v>1</v>
          </cell>
        </row>
        <row r="91">
          <cell r="N91" t="str">
            <v>国家试点,省试点</v>
          </cell>
        </row>
        <row r="92">
          <cell r="C92" t="str">
            <v>2412222010261</v>
          </cell>
          <cell r="D92" t="str">
            <v>坦洲镇</v>
          </cell>
          <cell r="E92">
            <v>45995</v>
          </cell>
          <cell r="F92" t="str">
            <v>飞</v>
          </cell>
          <cell r="G92" t="str">
            <v>是</v>
          </cell>
          <cell r="H92" t="str">
            <v>第六批</v>
          </cell>
          <cell r="I92" t="str">
            <v>睿审</v>
          </cell>
          <cell r="J92">
            <v>1</v>
          </cell>
          <cell r="K92">
            <v>1</v>
          </cell>
        </row>
        <row r="92">
          <cell r="N92" t="str">
            <v>国家试点,省试点</v>
          </cell>
        </row>
        <row r="93">
          <cell r="C93" t="str">
            <v>2503151010336</v>
          </cell>
          <cell r="D93" t="str">
            <v>黄圃镇</v>
          </cell>
          <cell r="E93">
            <v>46029</v>
          </cell>
          <cell r="F93" t="str">
            <v>吉</v>
          </cell>
          <cell r="G93" t="str">
            <v>是</v>
          </cell>
          <cell r="H93" t="str">
            <v>26第一批</v>
          </cell>
          <cell r="I93" t="str">
            <v>睿审</v>
          </cell>
          <cell r="J93">
            <v>1</v>
          </cell>
          <cell r="K93">
            <v>1</v>
          </cell>
        </row>
        <row r="93">
          <cell r="N93" t="str">
            <v>省试点</v>
          </cell>
        </row>
        <row r="94">
          <cell r="C94" t="str">
            <v>2411181110056</v>
          </cell>
          <cell r="D94" t="str">
            <v>三角镇</v>
          </cell>
          <cell r="E94">
            <v>45989</v>
          </cell>
          <cell r="F94" t="str">
            <v>吉</v>
          </cell>
          <cell r="G94" t="str">
            <v>是</v>
          </cell>
          <cell r="H94" t="str">
            <v>第六批</v>
          </cell>
          <cell r="I94" t="str">
            <v>睿审</v>
          </cell>
          <cell r="J94">
            <v>1</v>
          </cell>
          <cell r="K94">
            <v>1</v>
          </cell>
        </row>
        <row r="94">
          <cell r="N94" t="str">
            <v>国家试点,省试点</v>
          </cell>
        </row>
        <row r="95">
          <cell r="C95" t="str">
            <v>2412142010234</v>
          </cell>
          <cell r="D95" t="str">
            <v>横栏镇</v>
          </cell>
          <cell r="E95">
            <v>46001</v>
          </cell>
          <cell r="F95" t="str">
            <v>吉</v>
          </cell>
          <cell r="G95" t="str">
            <v>是</v>
          </cell>
          <cell r="H95" t="str">
            <v>第七批</v>
          </cell>
          <cell r="I95" t="str">
            <v>睿审</v>
          </cell>
          <cell r="J95">
            <v>1</v>
          </cell>
          <cell r="K95">
            <v>1</v>
          </cell>
        </row>
        <row r="95">
          <cell r="N95" t="str">
            <v>国家试点,省试点</v>
          </cell>
        </row>
        <row r="96">
          <cell r="C96" t="str">
            <v>2412162110137</v>
          </cell>
          <cell r="D96" t="str">
            <v>小榄镇</v>
          </cell>
          <cell r="E96">
            <v>45993</v>
          </cell>
          <cell r="F96" t="str">
            <v>吉</v>
          </cell>
          <cell r="G96" t="str">
            <v>是</v>
          </cell>
          <cell r="H96" t="str">
            <v>第六批</v>
          </cell>
          <cell r="I96" t="str">
            <v>成诺</v>
          </cell>
          <cell r="J96">
            <v>1</v>
          </cell>
          <cell r="K96">
            <v>1</v>
          </cell>
        </row>
        <row r="96">
          <cell r="N96" t="str">
            <v>省试点</v>
          </cell>
        </row>
        <row r="97">
          <cell r="C97" t="str">
            <v>2503081110349</v>
          </cell>
          <cell r="D97" t="str">
            <v>板芙镇</v>
          </cell>
          <cell r="E97">
            <v>45995</v>
          </cell>
          <cell r="F97" t="str">
            <v>飞</v>
          </cell>
          <cell r="G97" t="str">
            <v>是</v>
          </cell>
          <cell r="H97" t="str">
            <v>第六批</v>
          </cell>
          <cell r="I97" t="str">
            <v>成诺</v>
          </cell>
          <cell r="J97">
            <v>1</v>
          </cell>
          <cell r="K97">
            <v>1</v>
          </cell>
        </row>
        <row r="97">
          <cell r="N97" t="str">
            <v>国家试点,省试点</v>
          </cell>
        </row>
        <row r="98">
          <cell r="C98" t="str">
            <v>2411041010071</v>
          </cell>
          <cell r="D98" t="str">
            <v>东区街道</v>
          </cell>
          <cell r="E98">
            <v>46003</v>
          </cell>
          <cell r="F98" t="str">
            <v>飞</v>
          </cell>
          <cell r="G98" t="str">
            <v>是</v>
          </cell>
          <cell r="H98" t="str">
            <v>第七批</v>
          </cell>
          <cell r="I98" t="str">
            <v>中正</v>
          </cell>
          <cell r="J98">
            <v>1</v>
          </cell>
          <cell r="K98">
            <v>1</v>
          </cell>
        </row>
        <row r="98">
          <cell r="N98" t="str">
            <v>国家试点,省试点</v>
          </cell>
        </row>
        <row r="99">
          <cell r="C99" t="str">
            <v>2506161100474</v>
          </cell>
          <cell r="D99" t="str">
            <v>小榄镇</v>
          </cell>
          <cell r="E99">
            <v>46001</v>
          </cell>
          <cell r="F99" t="str">
            <v>吉</v>
          </cell>
          <cell r="G99" t="str">
            <v>是</v>
          </cell>
          <cell r="H99" t="str">
            <v>第七批</v>
          </cell>
          <cell r="I99" t="str">
            <v>中正</v>
          </cell>
          <cell r="J99">
            <v>1</v>
          </cell>
          <cell r="K99">
            <v>1</v>
          </cell>
        </row>
        <row r="99">
          <cell r="N99" t="str">
            <v>国家试点,省试点</v>
          </cell>
        </row>
        <row r="100">
          <cell r="C100" t="str">
            <v>2503101110342</v>
          </cell>
          <cell r="D100" t="str">
            <v>东凤镇</v>
          </cell>
          <cell r="E100">
            <v>45993</v>
          </cell>
          <cell r="F100" t="str">
            <v>吉</v>
          </cell>
          <cell r="G100" t="str">
            <v>是</v>
          </cell>
          <cell r="H100" t="str">
            <v>第六批</v>
          </cell>
          <cell r="I100" t="str">
            <v>中正</v>
          </cell>
          <cell r="J100">
            <v>1</v>
          </cell>
          <cell r="K100">
            <v>1</v>
          </cell>
        </row>
        <row r="100">
          <cell r="N100" t="str">
            <v>国家试点,省试点</v>
          </cell>
        </row>
        <row r="101">
          <cell r="C101" t="str">
            <v>2503181010396</v>
          </cell>
          <cell r="D101" t="str">
            <v>三角镇</v>
          </cell>
          <cell r="E101">
            <v>45993</v>
          </cell>
          <cell r="F101" t="str">
            <v>吉</v>
          </cell>
          <cell r="G101" t="str">
            <v>是</v>
          </cell>
          <cell r="H101" t="str">
            <v>第六批</v>
          </cell>
          <cell r="I101" t="str">
            <v>中正</v>
          </cell>
          <cell r="J101">
            <v>1</v>
          </cell>
          <cell r="K101">
            <v>1</v>
          </cell>
        </row>
        <row r="101">
          <cell r="N101" t="str">
            <v>国家试点,省试点</v>
          </cell>
        </row>
        <row r="102">
          <cell r="C102" t="str">
            <v>2411142010047</v>
          </cell>
          <cell r="D102" t="str">
            <v>横栏镇</v>
          </cell>
          <cell r="E102">
            <v>45994</v>
          </cell>
          <cell r="F102" t="str">
            <v>吉</v>
          </cell>
          <cell r="G102" t="str">
            <v>是</v>
          </cell>
          <cell r="H102" t="str">
            <v>第六批</v>
          </cell>
          <cell r="I102" t="str">
            <v>中正</v>
          </cell>
          <cell r="J102">
            <v>1</v>
          </cell>
          <cell r="K102">
            <v>1</v>
          </cell>
        </row>
        <row r="102">
          <cell r="N102" t="str">
            <v>国家试点,省试点</v>
          </cell>
        </row>
        <row r="103">
          <cell r="C103" t="str">
            <v>2412021110252</v>
          </cell>
          <cell r="D103" t="str">
            <v>翠亨新区</v>
          </cell>
          <cell r="E103">
            <v>46003</v>
          </cell>
          <cell r="F103" t="str">
            <v>飞</v>
          </cell>
          <cell r="G103" t="str">
            <v>是</v>
          </cell>
          <cell r="H103" t="str">
            <v>第七批</v>
          </cell>
          <cell r="I103" t="str">
            <v>中正</v>
          </cell>
          <cell r="J103">
            <v>1</v>
          </cell>
          <cell r="K103">
            <v>1</v>
          </cell>
        </row>
        <row r="103">
          <cell r="N103" t="str">
            <v>国家试点,省试点</v>
          </cell>
        </row>
        <row r="104">
          <cell r="C104" t="str">
            <v>2508011110551</v>
          </cell>
          <cell r="D104" t="str">
            <v>火炬开发区</v>
          </cell>
          <cell r="E104">
            <v>46010</v>
          </cell>
          <cell r="F104" t="str">
            <v>虹</v>
          </cell>
          <cell r="G104" t="str">
            <v>是</v>
          </cell>
          <cell r="H104" t="str">
            <v>第七批</v>
          </cell>
          <cell r="I104" t="str">
            <v>成诺</v>
          </cell>
          <cell r="J104">
            <v>1</v>
          </cell>
          <cell r="K104">
            <v>1</v>
          </cell>
        </row>
        <row r="104">
          <cell r="N104" t="str">
            <v>省试点</v>
          </cell>
        </row>
        <row r="105">
          <cell r="C105" t="str">
            <v>2508161110583</v>
          </cell>
          <cell r="D105" t="str">
            <v>小榄镇</v>
          </cell>
          <cell r="E105">
            <v>46003</v>
          </cell>
          <cell r="F105" t="str">
            <v>飞</v>
          </cell>
          <cell r="G105" t="str">
            <v>是</v>
          </cell>
          <cell r="H105" t="str">
            <v>第七批</v>
          </cell>
          <cell r="I105" t="str">
            <v>成诺</v>
          </cell>
          <cell r="J105">
            <v>1</v>
          </cell>
          <cell r="K105">
            <v>1</v>
          </cell>
        </row>
        <row r="105">
          <cell r="N105" t="str">
            <v>国家试点,省试点</v>
          </cell>
        </row>
        <row r="106">
          <cell r="C106" t="str">
            <v>2503161010385</v>
          </cell>
          <cell r="D106" t="str">
            <v>小榄镇</v>
          </cell>
          <cell r="E106">
            <v>46003</v>
          </cell>
          <cell r="F106" t="str">
            <v>飞</v>
          </cell>
          <cell r="G106" t="str">
            <v>是</v>
          </cell>
          <cell r="H106" t="str">
            <v>第七批</v>
          </cell>
          <cell r="I106" t="str">
            <v>成诺</v>
          </cell>
          <cell r="J106">
            <v>1</v>
          </cell>
          <cell r="K106">
            <v>1</v>
          </cell>
        </row>
        <row r="106">
          <cell r="N106" t="str">
            <v>国家试点,省试点</v>
          </cell>
        </row>
        <row r="107">
          <cell r="C107" t="str">
            <v>2412171010133</v>
          </cell>
          <cell r="D107" t="str">
            <v>南头镇</v>
          </cell>
          <cell r="E107">
            <v>46017</v>
          </cell>
          <cell r="F107" t="str">
            <v>飞</v>
          </cell>
          <cell r="G107" t="str">
            <v>是</v>
          </cell>
          <cell r="H107" t="str">
            <v>26第一批</v>
          </cell>
          <cell r="I107" t="str">
            <v>成诺</v>
          </cell>
          <cell r="J107">
            <v>1</v>
          </cell>
          <cell r="K107">
            <v>1</v>
          </cell>
        </row>
        <row r="107">
          <cell r="N107" t="str">
            <v>国家试点,省试点</v>
          </cell>
        </row>
        <row r="108">
          <cell r="C108" t="str">
            <v>2412161110129</v>
          </cell>
          <cell r="D108" t="str">
            <v>小榄镇</v>
          </cell>
          <cell r="E108">
            <v>46001</v>
          </cell>
          <cell r="F108" t="str">
            <v>吉</v>
          </cell>
          <cell r="G108" t="str">
            <v>是</v>
          </cell>
          <cell r="H108" t="str">
            <v>第七批</v>
          </cell>
          <cell r="I108" t="str">
            <v>成诺</v>
          </cell>
          <cell r="J108">
            <v>1</v>
          </cell>
          <cell r="K108">
            <v>1</v>
          </cell>
        </row>
        <row r="108">
          <cell r="N108" t="str">
            <v>省试点</v>
          </cell>
        </row>
        <row r="109">
          <cell r="C109" t="str">
            <v>2502132010316</v>
          </cell>
          <cell r="D109" t="str">
            <v>古镇镇</v>
          </cell>
          <cell r="E109">
            <v>46001</v>
          </cell>
          <cell r="F109" t="str">
            <v>吉</v>
          </cell>
          <cell r="G109" t="str">
            <v>是</v>
          </cell>
          <cell r="H109" t="str">
            <v>第七批</v>
          </cell>
          <cell r="I109" t="str">
            <v>成诺</v>
          </cell>
          <cell r="J109">
            <v>1</v>
          </cell>
          <cell r="K109">
            <v>1</v>
          </cell>
        </row>
        <row r="109">
          <cell r="N109" t="str">
            <v>国家试点,省试点</v>
          </cell>
        </row>
        <row r="110">
          <cell r="C110" t="str">
            <v>2503161110363</v>
          </cell>
          <cell r="D110" t="str">
            <v>小榄镇</v>
          </cell>
          <cell r="E110">
            <v>46308</v>
          </cell>
          <cell r="F110" t="str">
            <v>涵</v>
          </cell>
        </row>
        <row r="110">
          <cell r="I110" t="str">
            <v>成诺</v>
          </cell>
          <cell r="J110">
            <v>1</v>
          </cell>
          <cell r="K110">
            <v>1</v>
          </cell>
          <cell r="L110" t="str">
            <v>企业要求国庆节以后验收，2025/12/24部分验收通过（PLM验收通过，MES暂不验收）</v>
          </cell>
        </row>
        <row r="110">
          <cell r="N110" t="str">
            <v>国家试点,省试点</v>
          </cell>
        </row>
        <row r="111">
          <cell r="C111" t="str">
            <v>2503011110382</v>
          </cell>
          <cell r="D111" t="str">
            <v>火炬开发区</v>
          </cell>
          <cell r="E111">
            <v>46015</v>
          </cell>
          <cell r="F111" t="str">
            <v>虹</v>
          </cell>
          <cell r="G111" t="str">
            <v>是</v>
          </cell>
          <cell r="H111" t="str">
            <v>第七批</v>
          </cell>
          <cell r="I111" t="str">
            <v>成诺</v>
          </cell>
          <cell r="J111">
            <v>1</v>
          </cell>
          <cell r="K111">
            <v>1</v>
          </cell>
        </row>
        <row r="111">
          <cell r="N111" t="str">
            <v>国家试点,省试点</v>
          </cell>
        </row>
        <row r="112">
          <cell r="C112" t="str">
            <v>2411132110062</v>
          </cell>
          <cell r="D112" t="str">
            <v>古镇镇</v>
          </cell>
          <cell r="E112">
            <v>46085</v>
          </cell>
          <cell r="F112" t="str">
            <v>飞</v>
          </cell>
          <cell r="G112" t="str">
            <v>是</v>
          </cell>
          <cell r="H112" t="str">
            <v>26第二三批</v>
          </cell>
          <cell r="I112" t="str">
            <v>成诺</v>
          </cell>
          <cell r="J112">
            <v>1</v>
          </cell>
          <cell r="K112">
            <v>1</v>
          </cell>
        </row>
        <row r="112">
          <cell r="N112" t="str">
            <v>国家试点,省试点</v>
          </cell>
        </row>
        <row r="113">
          <cell r="C113" t="str">
            <v>2503161010345</v>
          </cell>
          <cell r="D113" t="str">
            <v>小榄镇</v>
          </cell>
          <cell r="E113">
            <v>46010</v>
          </cell>
          <cell r="F113" t="str">
            <v>涵</v>
          </cell>
          <cell r="G113" t="str">
            <v>是</v>
          </cell>
          <cell r="H113" t="str">
            <v>第七批</v>
          </cell>
          <cell r="I113" t="str">
            <v>成诺</v>
          </cell>
          <cell r="J113">
            <v>1</v>
          </cell>
          <cell r="K113">
            <v>1</v>
          </cell>
        </row>
        <row r="113">
          <cell r="N113" t="str">
            <v>省试点</v>
          </cell>
        </row>
        <row r="114">
          <cell r="C114" t="str">
            <v>2503181110348</v>
          </cell>
          <cell r="D114" t="str">
            <v>三角镇</v>
          </cell>
          <cell r="E114">
            <v>46010</v>
          </cell>
          <cell r="F114" t="str">
            <v>飞</v>
          </cell>
          <cell r="G114" t="str">
            <v>是</v>
          </cell>
          <cell r="H114" t="str">
            <v>第七批</v>
          </cell>
          <cell r="I114" t="str">
            <v>睿审</v>
          </cell>
          <cell r="J114">
            <v>1</v>
          </cell>
          <cell r="K114">
            <v>1</v>
          </cell>
        </row>
        <row r="114">
          <cell r="N114" t="str">
            <v>省试点</v>
          </cell>
        </row>
        <row r="115">
          <cell r="C115" t="str">
            <v>2411101100083</v>
          </cell>
          <cell r="D115" t="str">
            <v>东凤镇</v>
          </cell>
          <cell r="E115">
            <v>46010</v>
          </cell>
          <cell r="F115" t="str">
            <v>飞</v>
          </cell>
          <cell r="G115" t="str">
            <v>是</v>
          </cell>
          <cell r="H115" t="str">
            <v>第七批</v>
          </cell>
          <cell r="I115" t="str">
            <v>睿审</v>
          </cell>
          <cell r="J115">
            <v>1</v>
          </cell>
          <cell r="K115">
            <v>1</v>
          </cell>
        </row>
        <row r="115">
          <cell r="N115" t="str">
            <v>省试点</v>
          </cell>
        </row>
        <row r="116">
          <cell r="C116" t="str">
            <v>2410162010042</v>
          </cell>
          <cell r="D116" t="str">
            <v>小榄镇</v>
          </cell>
          <cell r="E116">
            <v>46010</v>
          </cell>
          <cell r="F116" t="str">
            <v>涵</v>
          </cell>
          <cell r="G116" t="str">
            <v>是</v>
          </cell>
          <cell r="H116" t="str">
            <v>第七批</v>
          </cell>
          <cell r="I116" t="str">
            <v>睿审</v>
          </cell>
          <cell r="J116">
            <v>1</v>
          </cell>
          <cell r="K116">
            <v>1</v>
          </cell>
        </row>
        <row r="116">
          <cell r="N116" t="str">
            <v>省试点</v>
          </cell>
        </row>
        <row r="117">
          <cell r="C117" t="str">
            <v>2501122010285</v>
          </cell>
          <cell r="D117" t="str">
            <v>港口镇</v>
          </cell>
          <cell r="E117">
            <v>46010</v>
          </cell>
          <cell r="F117" t="str">
            <v>虹</v>
          </cell>
          <cell r="G117" t="str">
            <v>是</v>
          </cell>
          <cell r="H117" t="str">
            <v>26第一批</v>
          </cell>
          <cell r="I117" t="str">
            <v>睿审</v>
          </cell>
          <cell r="J117">
            <v>1</v>
          </cell>
          <cell r="K117">
            <v>1</v>
          </cell>
          <cell r="L117" t="str">
            <v>补材料</v>
          </cell>
        </row>
        <row r="117">
          <cell r="N117" t="str">
            <v>国家试点,省试点</v>
          </cell>
        </row>
        <row r="118">
          <cell r="C118" t="str">
            <v>2503132010319</v>
          </cell>
          <cell r="D118" t="str">
            <v>古镇镇</v>
          </cell>
          <cell r="E118">
            <v>46017</v>
          </cell>
          <cell r="F118" t="str">
            <v>涵</v>
          </cell>
          <cell r="G118" t="str">
            <v>是</v>
          </cell>
          <cell r="H118" t="str">
            <v>26第一批</v>
          </cell>
          <cell r="I118" t="str">
            <v>睿审</v>
          </cell>
          <cell r="J118">
            <v>1</v>
          </cell>
          <cell r="K118">
            <v>1</v>
          </cell>
        </row>
        <row r="118">
          <cell r="N118" t="str">
            <v>国家试点,省试点</v>
          </cell>
        </row>
        <row r="119">
          <cell r="C119" t="str">
            <v>2502161110313</v>
          </cell>
          <cell r="D119" t="str">
            <v>小榄镇</v>
          </cell>
          <cell r="E119">
            <v>46044</v>
          </cell>
          <cell r="F119" t="str">
            <v>飞</v>
          </cell>
          <cell r="G119" t="str">
            <v>否</v>
          </cell>
        </row>
        <row r="119">
          <cell r="I119" t="str">
            <v>睿审</v>
          </cell>
          <cell r="J119">
            <v>1</v>
          </cell>
        </row>
        <row r="119">
          <cell r="L119" t="str">
            <v>验收不通过（企业签订合同的产品为联通MES和智造云，但实际验收演示的产品为智引的产品，两者不一致）</v>
          </cell>
        </row>
        <row r="119">
          <cell r="N119" t="str">
            <v>国家试点,省试点</v>
          </cell>
        </row>
        <row r="120">
          <cell r="C120" t="str">
            <v>2505181010462</v>
          </cell>
          <cell r="D120" t="str">
            <v>三角镇</v>
          </cell>
          <cell r="E120">
            <v>46010</v>
          </cell>
          <cell r="F120" t="str">
            <v>飞</v>
          </cell>
          <cell r="G120" t="str">
            <v>是</v>
          </cell>
          <cell r="H120" t="str">
            <v>第七批</v>
          </cell>
          <cell r="I120" t="str">
            <v>睿审</v>
          </cell>
          <cell r="J120">
            <v>1</v>
          </cell>
          <cell r="K120">
            <v>1</v>
          </cell>
        </row>
        <row r="120">
          <cell r="N120" t="str">
            <v>国家试点,省试点</v>
          </cell>
        </row>
        <row r="121">
          <cell r="C121" t="str">
            <v>2503221110371</v>
          </cell>
          <cell r="D121" t="str">
            <v>坦洲镇</v>
          </cell>
          <cell r="E121">
            <v>46010</v>
          </cell>
          <cell r="F121" t="str">
            <v>虹</v>
          </cell>
          <cell r="G121" t="str">
            <v>是</v>
          </cell>
          <cell r="H121" t="str">
            <v>第七批</v>
          </cell>
          <cell r="I121" t="str">
            <v>睿审</v>
          </cell>
          <cell r="J121">
            <v>1</v>
          </cell>
          <cell r="K121">
            <v>1</v>
          </cell>
        </row>
        <row r="121">
          <cell r="N121" t="str">
            <v>国家试点,省试点</v>
          </cell>
        </row>
        <row r="122">
          <cell r="C122" t="str">
            <v>2510169910644</v>
          </cell>
          <cell r="D122" t="str">
            <v>小榄镇</v>
          </cell>
          <cell r="E122">
            <v>46010</v>
          </cell>
          <cell r="F122" t="str">
            <v>涵</v>
          </cell>
          <cell r="G122" t="str">
            <v>是</v>
          </cell>
          <cell r="H122" t="str">
            <v>第七批</v>
          </cell>
          <cell r="I122" t="str">
            <v>睿审</v>
          </cell>
          <cell r="J122">
            <v>1</v>
          </cell>
          <cell r="K122">
            <v>1</v>
          </cell>
        </row>
        <row r="122">
          <cell r="N122" t="str">
            <v>省试点</v>
          </cell>
        </row>
        <row r="123">
          <cell r="C123" t="str">
            <v>2503011110357</v>
          </cell>
          <cell r="D123" t="str">
            <v>火炬开发区</v>
          </cell>
          <cell r="E123">
            <v>46010</v>
          </cell>
          <cell r="F123" t="str">
            <v>虹</v>
          </cell>
          <cell r="G123" t="str">
            <v>是</v>
          </cell>
          <cell r="H123" t="str">
            <v>第七批</v>
          </cell>
          <cell r="I123" t="str">
            <v>中正</v>
          </cell>
          <cell r="J123">
            <v>1</v>
          </cell>
          <cell r="K123">
            <v>1</v>
          </cell>
        </row>
        <row r="123">
          <cell r="N123" t="str">
            <v>省试点</v>
          </cell>
        </row>
        <row r="124">
          <cell r="C124" t="str">
            <v>2505162000469</v>
          </cell>
          <cell r="D124" t="str">
            <v>小榄镇</v>
          </cell>
          <cell r="E124">
            <v>46015</v>
          </cell>
          <cell r="F124" t="str">
            <v>涵</v>
          </cell>
          <cell r="G124" t="str">
            <v>是</v>
          </cell>
          <cell r="H124" t="str">
            <v>第七批</v>
          </cell>
          <cell r="I124" t="str">
            <v>中正</v>
          </cell>
          <cell r="J124">
            <v>1</v>
          </cell>
          <cell r="K124">
            <v>1</v>
          </cell>
        </row>
        <row r="124">
          <cell r="N124" t="str">
            <v>国家试点,省试点</v>
          </cell>
        </row>
        <row r="125">
          <cell r="C125" t="str">
            <v>2412101010139</v>
          </cell>
          <cell r="D125" t="str">
            <v>东凤镇</v>
          </cell>
          <cell r="E125">
            <v>46010</v>
          </cell>
          <cell r="F125" t="str">
            <v>飞</v>
          </cell>
          <cell r="G125" t="str">
            <v>是</v>
          </cell>
          <cell r="H125" t="str">
            <v>第七批</v>
          </cell>
          <cell r="I125" t="str">
            <v>中正</v>
          </cell>
          <cell r="J125">
            <v>1</v>
          </cell>
          <cell r="K125">
            <v>1</v>
          </cell>
        </row>
        <row r="125">
          <cell r="N125" t="str">
            <v>国家试点,省试点</v>
          </cell>
        </row>
        <row r="126">
          <cell r="C126" t="str">
            <v>2503021110320</v>
          </cell>
          <cell r="D126" t="str">
            <v>翠亨新区</v>
          </cell>
          <cell r="E126">
            <v>46015</v>
          </cell>
          <cell r="F126" t="str">
            <v>虹</v>
          </cell>
          <cell r="G126" t="str">
            <v>是</v>
          </cell>
          <cell r="H126" t="str">
            <v>第七批</v>
          </cell>
          <cell r="I126" t="str">
            <v>中正</v>
          </cell>
          <cell r="J126">
            <v>1</v>
          </cell>
          <cell r="K126">
            <v>1</v>
          </cell>
        </row>
        <row r="126">
          <cell r="N126" t="str">
            <v>省试点</v>
          </cell>
        </row>
        <row r="127">
          <cell r="C127" t="str">
            <v>2505161110446</v>
          </cell>
          <cell r="D127" t="str">
            <v>小榄镇</v>
          </cell>
          <cell r="E127">
            <v>46015</v>
          </cell>
          <cell r="F127" t="str">
            <v>涵</v>
          </cell>
          <cell r="G127" t="str">
            <v>是</v>
          </cell>
          <cell r="H127" t="str">
            <v>26第一批</v>
          </cell>
          <cell r="I127" t="str">
            <v>中正</v>
          </cell>
          <cell r="J127">
            <v>1</v>
          </cell>
          <cell r="K127">
            <v>1</v>
          </cell>
        </row>
        <row r="127">
          <cell r="N127" t="str">
            <v>国家试点,省试点</v>
          </cell>
        </row>
        <row r="128">
          <cell r="C128" t="str">
            <v>2506101010475</v>
          </cell>
          <cell r="D128" t="str">
            <v>东凤镇</v>
          </cell>
          <cell r="E128">
            <v>46017</v>
          </cell>
          <cell r="F128" t="str">
            <v>飞</v>
          </cell>
          <cell r="G128" t="str">
            <v>否</v>
          </cell>
        </row>
        <row r="128">
          <cell r="I128" t="str">
            <v>中正</v>
          </cell>
          <cell r="J128">
            <v>1</v>
          </cell>
        </row>
        <row r="128">
          <cell r="L128" t="str">
            <v>验收不通过（企业签订合同的产品为天碟ERP，但实际验收演示的产品为天心天思的ERP，两者不一致）</v>
          </cell>
        </row>
        <row r="128">
          <cell r="N128" t="str">
            <v>省试点</v>
          </cell>
        </row>
        <row r="129">
          <cell r="C129" t="str">
            <v>2505019910440</v>
          </cell>
          <cell r="D129" t="str">
            <v>五桂山街道</v>
          </cell>
          <cell r="E129">
            <v>46015</v>
          </cell>
          <cell r="F129" t="str">
            <v>虹</v>
          </cell>
          <cell r="G129" t="str">
            <v>是</v>
          </cell>
          <cell r="H129" t="str">
            <v>第七批</v>
          </cell>
          <cell r="I129" t="str">
            <v>中正</v>
          </cell>
          <cell r="J129">
            <v>1</v>
          </cell>
          <cell r="K129">
            <v>1</v>
          </cell>
        </row>
        <row r="129">
          <cell r="N129" t="str">
            <v>国家试点,省试点</v>
          </cell>
        </row>
        <row r="130">
          <cell r="C130" t="str">
            <v>2412101100241</v>
          </cell>
          <cell r="D130" t="str">
            <v>东凤镇</v>
          </cell>
          <cell r="E130">
            <v>46017</v>
          </cell>
          <cell r="F130" t="str">
            <v>涵</v>
          </cell>
          <cell r="G130" t="str">
            <v>是</v>
          </cell>
          <cell r="H130" t="str">
            <v>26第一批</v>
          </cell>
          <cell r="I130" t="str">
            <v>中正</v>
          </cell>
          <cell r="J130">
            <v>1</v>
          </cell>
          <cell r="K130">
            <v>1</v>
          </cell>
        </row>
        <row r="130">
          <cell r="N130" t="str">
            <v>国家试点,省试点</v>
          </cell>
        </row>
        <row r="131">
          <cell r="C131" t="str">
            <v>2502101010303</v>
          </cell>
          <cell r="D131" t="str">
            <v>东凤镇</v>
          </cell>
          <cell r="E131">
            <v>46017</v>
          </cell>
          <cell r="F131" t="str">
            <v>飞</v>
          </cell>
          <cell r="G131" t="str">
            <v>是</v>
          </cell>
          <cell r="H131" t="str">
            <v>26第一批</v>
          </cell>
          <cell r="I131" t="str">
            <v>中正</v>
          </cell>
          <cell r="J131">
            <v>1</v>
          </cell>
          <cell r="K131">
            <v>1</v>
          </cell>
        </row>
        <row r="131">
          <cell r="N131" t="str">
            <v>国家试点,省试点</v>
          </cell>
        </row>
        <row r="132">
          <cell r="C132" t="str">
            <v>2503111010327</v>
          </cell>
          <cell r="D132" t="str">
            <v>阜沙镇</v>
          </cell>
          <cell r="E132">
            <v>46058</v>
          </cell>
          <cell r="F132" t="str">
            <v>涵</v>
          </cell>
          <cell r="G132" t="str">
            <v>是</v>
          </cell>
          <cell r="H132" t="str">
            <v>26第二三批</v>
          </cell>
          <cell r="I132" t="str">
            <v>中正</v>
          </cell>
          <cell r="J132">
            <v>1</v>
          </cell>
          <cell r="K132">
            <v>1</v>
          </cell>
          <cell r="L132" t="str">
            <v>四家企业共用软件</v>
          </cell>
        </row>
        <row r="132">
          <cell r="N132" t="str">
            <v>国家试点,省试点</v>
          </cell>
        </row>
        <row r="133">
          <cell r="C133" t="str">
            <v>2412151100265</v>
          </cell>
          <cell r="D133" t="str">
            <v>黄圃镇</v>
          </cell>
          <cell r="E133">
            <v>46015</v>
          </cell>
          <cell r="F133" t="str">
            <v>飞</v>
          </cell>
          <cell r="G133" t="str">
            <v>是</v>
          </cell>
          <cell r="H133" t="str">
            <v>26第一批</v>
          </cell>
          <cell r="I133" t="str">
            <v>中正</v>
          </cell>
          <cell r="J133">
            <v>1</v>
          </cell>
          <cell r="K133">
            <v>1</v>
          </cell>
          <cell r="L133" t="str">
            <v>补材料</v>
          </cell>
        </row>
        <row r="133">
          <cell r="N133" t="str">
            <v>国家试点,省试点</v>
          </cell>
        </row>
        <row r="134">
          <cell r="C134" t="str">
            <v>2507061010513</v>
          </cell>
          <cell r="D134" t="str">
            <v>南区街道</v>
          </cell>
          <cell r="E134">
            <v>46029</v>
          </cell>
          <cell r="F134" t="str">
            <v>涵</v>
          </cell>
          <cell r="G134" t="str">
            <v>是</v>
          </cell>
          <cell r="H134" t="str">
            <v>26第一批</v>
          </cell>
          <cell r="I134" t="str">
            <v>中正</v>
          </cell>
          <cell r="J134">
            <v>1</v>
          </cell>
          <cell r="K134">
            <v>1</v>
          </cell>
        </row>
        <row r="134">
          <cell r="N134" t="str">
            <v>国家试点,省试点</v>
          </cell>
        </row>
        <row r="135">
          <cell r="C135" t="str">
            <v>2508151010587</v>
          </cell>
          <cell r="D135" t="str">
            <v>黄圃镇</v>
          </cell>
          <cell r="E135">
            <v>46015</v>
          </cell>
          <cell r="F135" t="str">
            <v>飞</v>
          </cell>
          <cell r="G135" t="str">
            <v>是</v>
          </cell>
          <cell r="H135" t="str">
            <v>第七批</v>
          </cell>
          <cell r="I135" t="str">
            <v>睿审</v>
          </cell>
          <cell r="J135">
            <v>1</v>
          </cell>
          <cell r="K135">
            <v>1</v>
          </cell>
        </row>
        <row r="135">
          <cell r="N135" t="str">
            <v>省试点</v>
          </cell>
        </row>
        <row r="136">
          <cell r="C136" t="str">
            <v>2506132000501</v>
          </cell>
          <cell r="D136" t="str">
            <v>古镇镇</v>
          </cell>
          <cell r="E136">
            <v>46021</v>
          </cell>
          <cell r="F136" t="str">
            <v>涵</v>
          </cell>
          <cell r="G136" t="str">
            <v>是</v>
          </cell>
          <cell r="H136" t="str">
            <v>26第一批</v>
          </cell>
          <cell r="I136" t="str">
            <v>睿审</v>
          </cell>
          <cell r="J136">
            <v>1</v>
          </cell>
          <cell r="K136">
            <v>1</v>
          </cell>
        </row>
        <row r="136">
          <cell r="N136" t="str">
            <v>国家试点,省试点</v>
          </cell>
        </row>
        <row r="137">
          <cell r="C137" t="str">
            <v>2503169910347</v>
          </cell>
          <cell r="D137" t="str">
            <v>小榄镇</v>
          </cell>
          <cell r="E137">
            <v>46021</v>
          </cell>
          <cell r="F137" t="str">
            <v>涵</v>
          </cell>
          <cell r="G137" t="str">
            <v>是</v>
          </cell>
          <cell r="H137" t="str">
            <v>26第一批</v>
          </cell>
          <cell r="I137" t="str">
            <v>睿审</v>
          </cell>
          <cell r="J137">
            <v>1</v>
          </cell>
          <cell r="K137">
            <v>1</v>
          </cell>
        </row>
        <row r="137">
          <cell r="N137" t="str">
            <v>国家试点,省试点</v>
          </cell>
        </row>
        <row r="138">
          <cell r="C138" t="str">
            <v>2502161010315</v>
          </cell>
          <cell r="D138" t="str">
            <v>小榄镇</v>
          </cell>
          <cell r="E138">
            <v>46017</v>
          </cell>
          <cell r="F138" t="str">
            <v>涵</v>
          </cell>
          <cell r="G138" t="str">
            <v>是</v>
          </cell>
          <cell r="H138" t="str">
            <v>26第一批</v>
          </cell>
          <cell r="I138" t="str">
            <v>睿审</v>
          </cell>
          <cell r="J138">
            <v>1</v>
          </cell>
          <cell r="K138">
            <v>1</v>
          </cell>
        </row>
        <row r="138">
          <cell r="N138" t="str">
            <v>国家试点,省试点</v>
          </cell>
        </row>
        <row r="139">
          <cell r="C139" t="str">
            <v>2505212110450</v>
          </cell>
          <cell r="D139" t="str">
            <v>神湾镇</v>
          </cell>
          <cell r="E139">
            <v>46059</v>
          </cell>
          <cell r="F139" t="str">
            <v>涵</v>
          </cell>
          <cell r="G139" t="str">
            <v>是</v>
          </cell>
          <cell r="H139" t="str">
            <v>26第二三批</v>
          </cell>
          <cell r="I139" t="str">
            <v>睿审</v>
          </cell>
          <cell r="J139">
            <v>1</v>
          </cell>
          <cell r="K139">
            <v>1</v>
          </cell>
        </row>
        <row r="139">
          <cell r="N139" t="str">
            <v>国家试点,省试点</v>
          </cell>
        </row>
        <row r="140">
          <cell r="C140" t="str">
            <v>2502161110307</v>
          </cell>
          <cell r="D140" t="str">
            <v>小榄镇</v>
          </cell>
          <cell r="E140">
            <v>46021</v>
          </cell>
          <cell r="F140" t="str">
            <v>涵</v>
          </cell>
          <cell r="G140" t="str">
            <v>是</v>
          </cell>
          <cell r="H140" t="str">
            <v>26第一批</v>
          </cell>
          <cell r="I140" t="str">
            <v>睿审</v>
          </cell>
          <cell r="J140">
            <v>1</v>
          </cell>
          <cell r="K140">
            <v>1</v>
          </cell>
        </row>
        <row r="140">
          <cell r="N140" t="str">
            <v>国家试点,省试点</v>
          </cell>
        </row>
        <row r="141">
          <cell r="C141" t="str">
            <v>2412132110145</v>
          </cell>
          <cell r="D141" t="str">
            <v>古镇镇</v>
          </cell>
          <cell r="E141">
            <v>46042</v>
          </cell>
          <cell r="F141" t="str">
            <v>吉</v>
          </cell>
          <cell r="G141" t="str">
            <v>是</v>
          </cell>
          <cell r="H141" t="str">
            <v>26第一批</v>
          </cell>
          <cell r="I141" t="str">
            <v>睿审</v>
          </cell>
          <cell r="J141">
            <v>1</v>
          </cell>
          <cell r="K141">
            <v>1</v>
          </cell>
        </row>
        <row r="141">
          <cell r="N141" t="str">
            <v>国家试点,省试点</v>
          </cell>
        </row>
        <row r="142">
          <cell r="C142" t="str">
            <v>2412082110259</v>
          </cell>
          <cell r="D142" t="str">
            <v>板芙镇</v>
          </cell>
          <cell r="E142">
            <v>46029</v>
          </cell>
          <cell r="F142" t="str">
            <v>涵</v>
          </cell>
          <cell r="G142" t="str">
            <v>是</v>
          </cell>
          <cell r="H142" t="str">
            <v>26第一批</v>
          </cell>
          <cell r="I142" t="str">
            <v>睿审</v>
          </cell>
          <cell r="J142">
            <v>1</v>
          </cell>
          <cell r="K142">
            <v>1</v>
          </cell>
        </row>
        <row r="142">
          <cell r="N142" t="str">
            <v>国家试点,省试点</v>
          </cell>
        </row>
        <row r="143">
          <cell r="C143" t="str">
            <v>2503151110375</v>
          </cell>
          <cell r="D143" t="str">
            <v>黄圃镇</v>
          </cell>
          <cell r="E143">
            <v>46015</v>
          </cell>
          <cell r="F143" t="str">
            <v>飞</v>
          </cell>
          <cell r="G143" t="str">
            <v>是</v>
          </cell>
          <cell r="H143" t="str">
            <v>26第一批</v>
          </cell>
          <cell r="I143" t="str">
            <v>睿审</v>
          </cell>
          <cell r="J143">
            <v>1</v>
          </cell>
          <cell r="K143">
            <v>1</v>
          </cell>
        </row>
        <row r="143">
          <cell r="N143" t="str">
            <v>国家试点,省试点</v>
          </cell>
        </row>
        <row r="144">
          <cell r="C144" t="str">
            <v>2412021010194</v>
          </cell>
          <cell r="D144" t="str">
            <v>翠亨新区</v>
          </cell>
          <cell r="E144">
            <v>46184</v>
          </cell>
          <cell r="F144" t="str">
            <v>涵</v>
          </cell>
          <cell r="G144" t="str">
            <v>是（二次验收）</v>
          </cell>
          <cell r="H144" t="str">
            <v>26第六批</v>
          </cell>
          <cell r="I144" t="str">
            <v>睿审</v>
          </cell>
          <cell r="J144">
            <v>1</v>
          </cell>
        </row>
        <row r="144">
          <cell r="L144" t="str">
            <v>2026/1/21验收不通过（企业三方合同中产品名称有误，申请重新提交），2026/6/11二次验收</v>
          </cell>
        </row>
        <row r="144">
          <cell r="N144" t="str">
            <v>国家试点,省试点</v>
          </cell>
        </row>
        <row r="145">
          <cell r="C145" t="str">
            <v>2503161010334</v>
          </cell>
          <cell r="D145" t="str">
            <v>小榄镇</v>
          </cell>
          <cell r="E145">
            <v>46198</v>
          </cell>
          <cell r="F145" t="str">
            <v>涵</v>
          </cell>
          <cell r="G145" t="str">
            <v>是（二次验收）</v>
          </cell>
          <cell r="H145" t="str">
            <v>26第七批</v>
          </cell>
          <cell r="I145" t="str">
            <v>睿审</v>
          </cell>
          <cell r="J145">
            <v>1</v>
          </cell>
        </row>
        <row r="145">
          <cell r="L145" t="str">
            <v>2025/12/24验收不通过（企业三方协议与两方合同时间逻辑不通，涉嫌三方协议后补问题，符合省答疑事项第九点第二条不予奖补的情况，牵引单位为广东知业科技有限公司）//</v>
          </cell>
        </row>
        <row r="145">
          <cell r="N145" t="str">
            <v>省试点</v>
          </cell>
        </row>
        <row r="146">
          <cell r="C146" t="str">
            <v>2508061110572</v>
          </cell>
          <cell r="D146" t="str">
            <v>南区街道</v>
          </cell>
          <cell r="E146">
            <v>46029</v>
          </cell>
          <cell r="F146" t="str">
            <v>涵</v>
          </cell>
          <cell r="G146" t="str">
            <v>是</v>
          </cell>
          <cell r="H146" t="str">
            <v>26第一批</v>
          </cell>
          <cell r="I146" t="str">
            <v>睿审</v>
          </cell>
          <cell r="J146">
            <v>1</v>
          </cell>
          <cell r="K146">
            <v>1</v>
          </cell>
        </row>
        <row r="146">
          <cell r="N146" t="str">
            <v>国家试点,省试点</v>
          </cell>
        </row>
        <row r="147">
          <cell r="C147" t="str">
            <v>2507142010545</v>
          </cell>
          <cell r="D147" t="str">
            <v>横栏镇</v>
          </cell>
          <cell r="E147">
            <v>46042</v>
          </cell>
          <cell r="F147" t="str">
            <v>吉</v>
          </cell>
          <cell r="G147" t="str">
            <v>是</v>
          </cell>
          <cell r="H147" t="str">
            <v>26第一批</v>
          </cell>
          <cell r="I147" t="str">
            <v>睿审</v>
          </cell>
          <cell r="J147">
            <v>1</v>
          </cell>
          <cell r="K147">
            <v>1</v>
          </cell>
        </row>
        <row r="147">
          <cell r="N147" t="str">
            <v>国家试点,省试点</v>
          </cell>
        </row>
        <row r="148">
          <cell r="C148" t="str">
            <v>2412062110279</v>
          </cell>
          <cell r="D148" t="str">
            <v>南区街道</v>
          </cell>
          <cell r="E148">
            <v>46108</v>
          </cell>
          <cell r="F148" t="str">
            <v>吉</v>
          </cell>
          <cell r="G148" t="str">
            <v>否（二次申请）</v>
          </cell>
        </row>
        <row r="148">
          <cell r="I148" t="str">
            <v>成诺</v>
          </cell>
          <cell r="J148">
            <v>1</v>
          </cell>
          <cell r="K148">
            <v>46122</v>
          </cell>
          <cell r="L148" t="str">
            <v>2026/3/27验收不通过。MES产品制造云平台抽查存在多个模块功能缺失、数据不充实，项目成效指标效验未达到预期，未提供数据支撑，模块报价偏高，与价值不匹配。</v>
          </cell>
          <cell r="M148" t="str">
            <v>（10月8日）合同乱页/产品名称不对应，现场补充</v>
          </cell>
          <cell r="N148" t="str">
            <v>国家试点,省试点</v>
          </cell>
        </row>
        <row r="149">
          <cell r="C149" t="str">
            <v>2508162110580</v>
          </cell>
          <cell r="D149" t="str">
            <v>小榄镇</v>
          </cell>
          <cell r="E149">
            <v>46017</v>
          </cell>
          <cell r="F149" t="str">
            <v>涵</v>
          </cell>
          <cell r="G149" t="str">
            <v>是</v>
          </cell>
          <cell r="H149" t="str">
            <v>26第一批</v>
          </cell>
          <cell r="I149" t="str">
            <v>成诺</v>
          </cell>
          <cell r="J149">
            <v>1</v>
          </cell>
          <cell r="K149">
            <v>1</v>
          </cell>
        </row>
        <row r="149">
          <cell r="N149" t="str">
            <v>省试点</v>
          </cell>
        </row>
        <row r="150">
          <cell r="C150" t="str">
            <v>2409171010005</v>
          </cell>
          <cell r="D150" t="str">
            <v>南头镇</v>
          </cell>
          <cell r="E150">
            <v>46022</v>
          </cell>
          <cell r="F150" t="str">
            <v>飞</v>
          </cell>
          <cell r="G150" t="str">
            <v>是</v>
          </cell>
          <cell r="H150" t="str">
            <v>26第一批</v>
          </cell>
          <cell r="I150" t="str">
            <v>成诺</v>
          </cell>
          <cell r="J150">
            <v>1</v>
          </cell>
          <cell r="K150">
            <v>1</v>
          </cell>
        </row>
        <row r="150">
          <cell r="N150" t="str">
            <v>省试点</v>
          </cell>
        </row>
        <row r="151">
          <cell r="C151" t="str">
            <v>2503171100377</v>
          </cell>
          <cell r="D151" t="str">
            <v>南头镇</v>
          </cell>
          <cell r="E151">
            <v>46022</v>
          </cell>
          <cell r="F151" t="str">
            <v>飞</v>
          </cell>
          <cell r="G151" t="str">
            <v>是</v>
          </cell>
          <cell r="H151" t="str">
            <v>26第一批</v>
          </cell>
          <cell r="I151" t="str">
            <v>成诺</v>
          </cell>
          <cell r="J151">
            <v>1</v>
          </cell>
          <cell r="K151">
            <v>1</v>
          </cell>
        </row>
        <row r="151">
          <cell r="N151" t="str">
            <v>国家试点,省试点</v>
          </cell>
        </row>
        <row r="152">
          <cell r="C152" t="str">
            <v>2504132000429</v>
          </cell>
          <cell r="D152" t="str">
            <v>古镇镇</v>
          </cell>
          <cell r="E152">
            <v>46021</v>
          </cell>
          <cell r="F152" t="str">
            <v>涵</v>
          </cell>
          <cell r="G152" t="str">
            <v>是</v>
          </cell>
          <cell r="H152" t="str">
            <v>26第一批</v>
          </cell>
          <cell r="I152" t="str">
            <v>成诺</v>
          </cell>
          <cell r="J152">
            <v>1</v>
          </cell>
          <cell r="K152">
            <v>1</v>
          </cell>
        </row>
        <row r="152">
          <cell r="N152" t="str">
            <v>省试点</v>
          </cell>
        </row>
        <row r="153">
          <cell r="C153" t="str">
            <v>2502142010317</v>
          </cell>
          <cell r="D153" t="str">
            <v>横栏镇</v>
          </cell>
          <cell r="E153">
            <v>46042</v>
          </cell>
          <cell r="F153" t="str">
            <v>吉</v>
          </cell>
          <cell r="G153" t="str">
            <v>否</v>
          </cell>
        </row>
        <row r="153">
          <cell r="I153" t="str">
            <v>成诺</v>
          </cell>
          <cell r="J153">
            <v>1</v>
          </cell>
        </row>
        <row r="153">
          <cell r="L153" t="str">
            <v>验收不通过（购买系统未实际使用，企业人员对项目不熟悉，现场全程让服务商介绍，存在严重风险）</v>
          </cell>
        </row>
        <row r="153">
          <cell r="N153" t="str">
            <v>国家试点,省试点</v>
          </cell>
        </row>
        <row r="154">
          <cell r="C154" t="str">
            <v>2410171110036</v>
          </cell>
          <cell r="D154" t="str">
            <v>南头镇</v>
          </cell>
          <cell r="E154">
            <v>46044</v>
          </cell>
          <cell r="F154" t="str">
            <v>飞</v>
          </cell>
          <cell r="G154" t="str">
            <v>是</v>
          </cell>
          <cell r="H154" t="str">
            <v>26第一批</v>
          </cell>
          <cell r="I154" t="str">
            <v>成诺</v>
          </cell>
          <cell r="J154">
            <v>1</v>
          </cell>
          <cell r="K154">
            <v>1</v>
          </cell>
        </row>
        <row r="154">
          <cell r="N154" t="str">
            <v>省试点</v>
          </cell>
        </row>
        <row r="155">
          <cell r="C155" t="str">
            <v>2503161000343</v>
          </cell>
          <cell r="D155" t="str">
            <v>小榄镇</v>
          </cell>
        </row>
        <row r="155">
          <cell r="G155" t="str">
            <v>放弃</v>
          </cell>
          <cell r="H155" t="str">
            <v>-</v>
          </cell>
          <cell r="I155" t="str">
            <v>成诺</v>
          </cell>
          <cell r="J155">
            <v>1</v>
          </cell>
        </row>
        <row r="155">
          <cell r="L155" t="str">
            <v>公司未达到验收标准，放弃验收</v>
          </cell>
        </row>
        <row r="155">
          <cell r="N155" t="str">
            <v>国家试点,省试点</v>
          </cell>
        </row>
        <row r="156">
          <cell r="C156" t="str">
            <v>2501021110300</v>
          </cell>
          <cell r="D156" t="str">
            <v>翠亨新区</v>
          </cell>
          <cell r="E156">
            <v>46275</v>
          </cell>
          <cell r="F156" t="str">
            <v>涵</v>
          </cell>
          <cell r="G156" t="str">
            <v>是（二次验收）</v>
          </cell>
          <cell r="H156" t="str">
            <v>26第九批</v>
          </cell>
          <cell r="I156" t="str">
            <v>成诺</v>
          </cell>
          <cell r="J156">
            <v>1</v>
          </cell>
        </row>
        <row r="156">
          <cell r="L156" t="str">
            <v>2026/1/21验收不通过（企业无法演示产品主要功能）</v>
          </cell>
        </row>
        <row r="156">
          <cell r="N156" t="str">
            <v>国家试点,省试点</v>
          </cell>
          <cell r="O156">
            <v>2</v>
          </cell>
          <cell r="P156">
            <v>18.8</v>
          </cell>
        </row>
        <row r="157">
          <cell r="C157" t="str">
            <v>2506151010495</v>
          </cell>
          <cell r="D157" t="str">
            <v>黄圃镇</v>
          </cell>
          <cell r="E157">
            <v>46015</v>
          </cell>
          <cell r="F157" t="str">
            <v>飞</v>
          </cell>
          <cell r="G157" t="str">
            <v>是</v>
          </cell>
          <cell r="H157" t="str">
            <v>26第一批</v>
          </cell>
          <cell r="I157" t="str">
            <v>成诺</v>
          </cell>
          <cell r="J157">
            <v>1</v>
          </cell>
          <cell r="K157">
            <v>1</v>
          </cell>
        </row>
        <row r="157">
          <cell r="N157" t="str">
            <v>国家试点,省试点</v>
          </cell>
        </row>
        <row r="158">
          <cell r="C158" t="str">
            <v>2412162000130</v>
          </cell>
          <cell r="D158" t="str">
            <v>小榄镇</v>
          </cell>
          <cell r="E158">
            <v>46044</v>
          </cell>
          <cell r="F158" t="str">
            <v>飞</v>
          </cell>
          <cell r="G158" t="str">
            <v>是</v>
          </cell>
          <cell r="H158" t="str">
            <v>26第一批</v>
          </cell>
          <cell r="I158" t="str">
            <v>成诺</v>
          </cell>
          <cell r="J158">
            <v>1</v>
          </cell>
          <cell r="K158">
            <v>1</v>
          </cell>
        </row>
        <row r="158">
          <cell r="N158" t="str">
            <v>省试点</v>
          </cell>
        </row>
        <row r="159">
          <cell r="C159" t="str">
            <v>2502181110311</v>
          </cell>
          <cell r="D159" t="str">
            <v>三角镇</v>
          </cell>
          <cell r="E159">
            <v>46017</v>
          </cell>
          <cell r="F159" t="str">
            <v>飞</v>
          </cell>
          <cell r="G159" t="str">
            <v>是</v>
          </cell>
          <cell r="H159" t="str">
            <v>26第一批</v>
          </cell>
          <cell r="I159" t="str">
            <v>成诺</v>
          </cell>
          <cell r="J159">
            <v>1</v>
          </cell>
          <cell r="K159">
            <v>1</v>
          </cell>
        </row>
        <row r="159">
          <cell r="N159" t="str">
            <v>省试点</v>
          </cell>
        </row>
        <row r="160">
          <cell r="C160" t="str">
            <v>2505011110453</v>
          </cell>
          <cell r="D160" t="str">
            <v>火炬开发区</v>
          </cell>
          <cell r="E160">
            <v>46043</v>
          </cell>
          <cell r="F160" t="str">
            <v>涵</v>
          </cell>
          <cell r="G160" t="str">
            <v>是</v>
          </cell>
          <cell r="H160" t="str">
            <v>26第一批</v>
          </cell>
          <cell r="I160" t="str">
            <v>成诺</v>
          </cell>
          <cell r="J160">
            <v>1</v>
          </cell>
          <cell r="K160">
            <v>1</v>
          </cell>
        </row>
        <row r="160">
          <cell r="N160" t="str">
            <v>国家试点,省试点</v>
          </cell>
        </row>
        <row r="161">
          <cell r="C161" t="str">
            <v>2504132010428</v>
          </cell>
          <cell r="D161" t="str">
            <v>古镇镇</v>
          </cell>
          <cell r="E161">
            <v>46043</v>
          </cell>
          <cell r="F161" t="str">
            <v>吉</v>
          </cell>
          <cell r="G161" t="str">
            <v>是</v>
          </cell>
          <cell r="H161" t="str">
            <v>26第一批</v>
          </cell>
          <cell r="I161" t="str">
            <v>睿审</v>
          </cell>
          <cell r="J161">
            <v>1</v>
          </cell>
          <cell r="K161">
            <v>1</v>
          </cell>
        </row>
        <row r="161">
          <cell r="N161" t="str">
            <v>国家试点,省试点</v>
          </cell>
        </row>
        <row r="162">
          <cell r="C162" t="str">
            <v>2410171010027</v>
          </cell>
          <cell r="D162" t="str">
            <v>南头镇</v>
          </cell>
          <cell r="E162">
            <v>46234</v>
          </cell>
          <cell r="F162" t="str">
            <v>飞</v>
          </cell>
          <cell r="G162" t="str">
            <v>是</v>
          </cell>
          <cell r="H162" t="str">
            <v>第八批</v>
          </cell>
          <cell r="I162" t="str">
            <v>睿审</v>
          </cell>
          <cell r="J162">
            <v>1</v>
          </cell>
        </row>
        <row r="162">
          <cell r="L162" t="str">
            <v>2026/1/22验收不通过（企业签订合同的产品为联通MES，但实际验收演示的产品为企诚的ERP，两者不一致）</v>
          </cell>
          <cell r="M162" t="str">
            <v>服务商为联通</v>
          </cell>
          <cell r="N162" t="str">
            <v>国家试点,省试点</v>
          </cell>
          <cell r="O162">
            <v>1</v>
          </cell>
          <cell r="P162">
            <v>39.79</v>
          </cell>
        </row>
        <row r="163">
          <cell r="C163" t="str">
            <v>2412162010184</v>
          </cell>
          <cell r="D163" t="str">
            <v>小榄镇</v>
          </cell>
          <cell r="E163">
            <v>46043</v>
          </cell>
          <cell r="F163" t="str">
            <v>吉</v>
          </cell>
          <cell r="G163" t="str">
            <v>是</v>
          </cell>
          <cell r="H163" t="str">
            <v>26第一批</v>
          </cell>
          <cell r="I163" t="str">
            <v>睿审</v>
          </cell>
          <cell r="J163">
            <v>1</v>
          </cell>
          <cell r="K163">
            <v>1</v>
          </cell>
        </row>
        <row r="163">
          <cell r="N163" t="str">
            <v>国家试点,省试点</v>
          </cell>
        </row>
        <row r="164">
          <cell r="C164" t="str">
            <v>2503162010344</v>
          </cell>
          <cell r="D164" t="str">
            <v>小榄镇</v>
          </cell>
          <cell r="E164">
            <v>46043</v>
          </cell>
          <cell r="F164" t="str">
            <v>虹</v>
          </cell>
          <cell r="G164" t="str">
            <v>是</v>
          </cell>
          <cell r="H164" t="str">
            <v>26第一批</v>
          </cell>
          <cell r="I164" t="str">
            <v>睿审</v>
          </cell>
          <cell r="J164">
            <v>1</v>
          </cell>
          <cell r="K164">
            <v>1</v>
          </cell>
        </row>
        <row r="164">
          <cell r="N164" t="str">
            <v>省试点</v>
          </cell>
        </row>
        <row r="165">
          <cell r="C165" t="str">
            <v>2508161110593</v>
          </cell>
          <cell r="D165" t="str">
            <v>小榄镇</v>
          </cell>
          <cell r="E165">
            <v>46043</v>
          </cell>
          <cell r="F165" t="str">
            <v>虹</v>
          </cell>
          <cell r="G165" t="str">
            <v>是</v>
          </cell>
          <cell r="H165" t="str">
            <v>26第二三批</v>
          </cell>
          <cell r="I165" t="str">
            <v>睿审</v>
          </cell>
          <cell r="J165">
            <v>1</v>
          </cell>
          <cell r="K165">
            <v>1</v>
          </cell>
          <cell r="L165" t="str">
            <v>补材料</v>
          </cell>
        </row>
        <row r="165">
          <cell r="N165" t="str">
            <v>国家试点,省试点</v>
          </cell>
        </row>
        <row r="166">
          <cell r="C166" t="str">
            <v>2509161010628</v>
          </cell>
          <cell r="D166" t="str">
            <v>小榄镇</v>
          </cell>
          <cell r="E166">
            <v>46043</v>
          </cell>
          <cell r="F166" t="str">
            <v>虹</v>
          </cell>
          <cell r="G166" t="str">
            <v>是</v>
          </cell>
          <cell r="H166" t="str">
            <v>26第一批</v>
          </cell>
          <cell r="I166" t="str">
            <v>中正</v>
          </cell>
          <cell r="J166">
            <v>1</v>
          </cell>
          <cell r="K166">
            <v>1</v>
          </cell>
        </row>
        <row r="166">
          <cell r="N166" t="str">
            <v>国家试点,省试点</v>
          </cell>
        </row>
        <row r="167">
          <cell r="C167" t="str">
            <v>2412171010189</v>
          </cell>
          <cell r="D167" t="str">
            <v>南头镇</v>
          </cell>
          <cell r="E167">
            <v>46029</v>
          </cell>
          <cell r="F167" t="str">
            <v>吉</v>
          </cell>
          <cell r="G167" t="str">
            <v>是</v>
          </cell>
          <cell r="H167" t="str">
            <v>26第一批</v>
          </cell>
          <cell r="I167" t="str">
            <v>睿审</v>
          </cell>
          <cell r="J167">
            <v>1</v>
          </cell>
          <cell r="K167">
            <v>1</v>
          </cell>
        </row>
        <row r="167">
          <cell r="N167" t="str">
            <v>国家试点,省试点</v>
          </cell>
        </row>
        <row r="168">
          <cell r="C168" t="str">
            <v>2412161110140</v>
          </cell>
          <cell r="D168" t="str">
            <v>横栏镇</v>
          </cell>
          <cell r="E168">
            <v>46042</v>
          </cell>
          <cell r="F168" t="str">
            <v>吉</v>
          </cell>
          <cell r="G168" t="str">
            <v>是</v>
          </cell>
          <cell r="H168" t="str">
            <v>26第一批</v>
          </cell>
          <cell r="I168" t="str">
            <v>中正</v>
          </cell>
          <cell r="J168">
            <v>1</v>
          </cell>
          <cell r="K168">
            <v>1</v>
          </cell>
        </row>
        <row r="168">
          <cell r="N168" t="str">
            <v>省试点</v>
          </cell>
        </row>
        <row r="169">
          <cell r="C169" t="str">
            <v>2507191000542</v>
          </cell>
          <cell r="D169" t="str">
            <v>三乡镇</v>
          </cell>
          <cell r="E169">
            <v>46044</v>
          </cell>
          <cell r="F169" t="str">
            <v>涵</v>
          </cell>
          <cell r="G169" t="str">
            <v>是</v>
          </cell>
          <cell r="H169" t="str">
            <v>26第一批</v>
          </cell>
          <cell r="I169" t="str">
            <v>中正</v>
          </cell>
          <cell r="J169">
            <v>1</v>
          </cell>
          <cell r="K169">
            <v>1</v>
          </cell>
        </row>
        <row r="169">
          <cell r="N169" t="str">
            <v>省试点</v>
          </cell>
        </row>
        <row r="170">
          <cell r="C170" t="str">
            <v>2411161010046</v>
          </cell>
          <cell r="D170" t="str">
            <v>小榄镇</v>
          </cell>
          <cell r="E170">
            <v>46043</v>
          </cell>
          <cell r="F170" t="str">
            <v>虹</v>
          </cell>
          <cell r="G170" t="str">
            <v>是</v>
          </cell>
          <cell r="H170" t="str">
            <v>26第一批</v>
          </cell>
          <cell r="I170" t="str">
            <v>中正</v>
          </cell>
          <cell r="J170">
            <v>1</v>
          </cell>
          <cell r="K170">
            <v>1</v>
          </cell>
        </row>
        <row r="170">
          <cell r="N170" t="str">
            <v>国家试点,省试点</v>
          </cell>
        </row>
        <row r="171">
          <cell r="C171" t="str">
            <v>2506082000476</v>
          </cell>
          <cell r="D171" t="str">
            <v>板芙镇</v>
          </cell>
          <cell r="E171">
            <v>46029</v>
          </cell>
          <cell r="F171" t="str">
            <v>涵</v>
          </cell>
          <cell r="G171" t="str">
            <v>是</v>
          </cell>
          <cell r="H171" t="str">
            <v>26第一批</v>
          </cell>
          <cell r="I171" t="str">
            <v>中正</v>
          </cell>
          <cell r="J171">
            <v>1</v>
          </cell>
          <cell r="K171">
            <v>1</v>
          </cell>
        </row>
        <row r="171">
          <cell r="N171" t="str">
            <v>省试点</v>
          </cell>
        </row>
        <row r="172">
          <cell r="C172" t="str">
            <v>2412132010109</v>
          </cell>
          <cell r="D172" t="str">
            <v>古镇镇</v>
          </cell>
          <cell r="E172">
            <v>46154</v>
          </cell>
          <cell r="F172" t="str">
            <v>飞</v>
          </cell>
          <cell r="G172" t="str">
            <v>是</v>
          </cell>
          <cell r="H172" t="str">
            <v>26第六批</v>
          </cell>
          <cell r="I172" t="str">
            <v>中正</v>
          </cell>
          <cell r="J172">
            <v>1</v>
          </cell>
        </row>
        <row r="172">
          <cell r="L172" t="str">
            <v>企业在搬厂，要求五一以后验收</v>
          </cell>
        </row>
        <row r="172">
          <cell r="N172" t="str">
            <v>省试点</v>
          </cell>
        </row>
        <row r="173">
          <cell r="C173" t="str">
            <v>2411151010101</v>
          </cell>
          <cell r="D173" t="str">
            <v>黄圃镇</v>
          </cell>
          <cell r="E173">
            <v>46091</v>
          </cell>
          <cell r="F173" t="str">
            <v>吉</v>
          </cell>
          <cell r="G173" t="str">
            <v>是</v>
          </cell>
          <cell r="H173" t="str">
            <v>26第二三批</v>
          </cell>
          <cell r="I173" t="str">
            <v>中正</v>
          </cell>
          <cell r="J173">
            <v>1</v>
          </cell>
          <cell r="K173">
            <v>1</v>
          </cell>
        </row>
        <row r="173">
          <cell r="N173" t="str">
            <v>国家试点,省试点</v>
          </cell>
        </row>
        <row r="174">
          <cell r="C174" t="str">
            <v>2504221010422</v>
          </cell>
          <cell r="D174" t="str">
            <v>坦洲镇</v>
          </cell>
          <cell r="E174">
            <v>46044</v>
          </cell>
          <cell r="F174" t="str">
            <v>涵</v>
          </cell>
          <cell r="G174" t="str">
            <v>是</v>
          </cell>
          <cell r="H174" t="str">
            <v>26第一批</v>
          </cell>
          <cell r="I174" t="str">
            <v>中正</v>
          </cell>
          <cell r="J174">
            <v>1</v>
          </cell>
          <cell r="K174">
            <v>1</v>
          </cell>
        </row>
        <row r="174">
          <cell r="N174" t="str">
            <v>省试点</v>
          </cell>
        </row>
        <row r="175">
          <cell r="C175" t="str">
            <v>2508171010602</v>
          </cell>
          <cell r="D175" t="str">
            <v>南头镇</v>
          </cell>
          <cell r="E175">
            <v>46029</v>
          </cell>
          <cell r="F175" t="str">
            <v>吉</v>
          </cell>
          <cell r="G175" t="str">
            <v>是</v>
          </cell>
          <cell r="H175" t="str">
            <v>26第一批</v>
          </cell>
          <cell r="I175" t="str">
            <v>中正</v>
          </cell>
          <cell r="J175">
            <v>1</v>
          </cell>
          <cell r="K175">
            <v>1</v>
          </cell>
        </row>
        <row r="175">
          <cell r="N175" t="str">
            <v>国家试点,省试点</v>
          </cell>
        </row>
        <row r="176">
          <cell r="C176" t="str">
            <v>2505221110449</v>
          </cell>
          <cell r="D176" t="str">
            <v>坦洲镇</v>
          </cell>
          <cell r="E176">
            <v>46044</v>
          </cell>
          <cell r="F176" t="str">
            <v>涵</v>
          </cell>
          <cell r="G176" t="str">
            <v>是</v>
          </cell>
          <cell r="H176" t="str">
            <v>26第一批</v>
          </cell>
          <cell r="I176" t="str">
            <v>中正</v>
          </cell>
          <cell r="J176">
            <v>1</v>
          </cell>
          <cell r="K176">
            <v>1</v>
          </cell>
        </row>
        <row r="176">
          <cell r="N176" t="str">
            <v>国家试点,省试点</v>
          </cell>
        </row>
        <row r="177">
          <cell r="C177" t="str">
            <v>2503191110389</v>
          </cell>
          <cell r="D177" t="str">
            <v>三乡镇</v>
          </cell>
          <cell r="E177">
            <v>46262</v>
          </cell>
          <cell r="F177" t="str">
            <v>涵</v>
          </cell>
          <cell r="G177" t="str">
            <v>是（二次验收）</v>
          </cell>
          <cell r="H177" t="str">
            <v>26第九批</v>
          </cell>
          <cell r="I177" t="str">
            <v>中正</v>
          </cell>
          <cell r="J177">
            <v>1</v>
          </cell>
        </row>
        <row r="177">
          <cell r="L177" t="str">
            <v>企业要求8.14以后验收，2026/1/22验收不通过（产品使用率不高）</v>
          </cell>
        </row>
        <row r="177">
          <cell r="N177" t="str">
            <v>国家试点,省试点</v>
          </cell>
          <cell r="O177">
            <v>2</v>
          </cell>
          <cell r="P177">
            <v>32.35</v>
          </cell>
        </row>
        <row r="178">
          <cell r="C178" t="str">
            <v>2411181010082</v>
          </cell>
          <cell r="D178" t="str">
            <v>三角镇</v>
          </cell>
          <cell r="E178">
            <v>46184</v>
          </cell>
          <cell r="F178" t="str">
            <v>涵</v>
          </cell>
          <cell r="G178" t="str">
            <v>是（二次验收）</v>
          </cell>
          <cell r="H178" t="str">
            <v>26第六批</v>
          </cell>
          <cell r="I178" t="str">
            <v>成诺</v>
          </cell>
          <cell r="J178">
            <v>1</v>
          </cell>
        </row>
        <row r="178">
          <cell r="L178" t="str">
            <v>2026/2/5验收不通过（功能清单中实际部署约70%、合同缺页、用户创建时间为2022年），2026/6/11二次验收</v>
          </cell>
        </row>
        <row r="178">
          <cell r="N178" t="str">
            <v>国家试点,省试点</v>
          </cell>
        </row>
        <row r="179">
          <cell r="C179" t="str">
            <v>2508111110598</v>
          </cell>
          <cell r="D179" t="str">
            <v>阜沙镇</v>
          </cell>
          <cell r="E179">
            <v>46058</v>
          </cell>
          <cell r="F179" t="str">
            <v>涵</v>
          </cell>
          <cell r="G179" t="str">
            <v>是</v>
          </cell>
          <cell r="H179" t="str">
            <v>26第二三批</v>
          </cell>
          <cell r="I179" t="str">
            <v>成诺</v>
          </cell>
          <cell r="J179">
            <v>1</v>
          </cell>
          <cell r="K179">
            <v>1</v>
          </cell>
        </row>
        <row r="179">
          <cell r="N179" t="str">
            <v>国家试点,省试点</v>
          </cell>
        </row>
        <row r="180">
          <cell r="C180" t="str">
            <v>2504132010425</v>
          </cell>
          <cell r="D180" t="str">
            <v>古镇镇</v>
          </cell>
          <cell r="E180">
            <v>46043</v>
          </cell>
          <cell r="F180" t="str">
            <v>吉</v>
          </cell>
          <cell r="G180" t="str">
            <v>是</v>
          </cell>
          <cell r="H180" t="str">
            <v>26第一批</v>
          </cell>
          <cell r="I180" t="str">
            <v>成诺</v>
          </cell>
          <cell r="J180">
            <v>1</v>
          </cell>
          <cell r="K180">
            <v>1</v>
          </cell>
        </row>
        <row r="180">
          <cell r="N180" t="str">
            <v>国家试点,省试点</v>
          </cell>
        </row>
        <row r="181">
          <cell r="C181" t="str">
            <v>2509191100610</v>
          </cell>
          <cell r="D181" t="str">
            <v>三乡镇</v>
          </cell>
          <cell r="E181">
            <v>46059</v>
          </cell>
          <cell r="F181" t="str">
            <v>涵</v>
          </cell>
          <cell r="G181" t="str">
            <v>是（二次验收）</v>
          </cell>
          <cell r="H181" t="str">
            <v>26第五批</v>
          </cell>
          <cell r="I181" t="str">
            <v>成诺</v>
          </cell>
          <cell r="J181">
            <v>1</v>
          </cell>
        </row>
        <row r="181">
          <cell r="L181" t="str">
            <v>二次验收通过</v>
          </cell>
        </row>
        <row r="181">
          <cell r="N181" t="str">
            <v>国家试点,省试点</v>
          </cell>
        </row>
        <row r="182">
          <cell r="C182" t="str">
            <v>2510161110659</v>
          </cell>
          <cell r="D182" t="str">
            <v>小榄镇</v>
          </cell>
          <cell r="E182">
            <v>46043</v>
          </cell>
          <cell r="F182" t="str">
            <v>吉</v>
          </cell>
          <cell r="G182" t="str">
            <v>是</v>
          </cell>
          <cell r="H182" t="str">
            <v>26第一批</v>
          </cell>
          <cell r="I182" t="str">
            <v>成诺</v>
          </cell>
          <cell r="J182">
            <v>1</v>
          </cell>
          <cell r="K182">
            <v>1</v>
          </cell>
        </row>
        <row r="182">
          <cell r="N182" t="str">
            <v>省试点</v>
          </cell>
        </row>
        <row r="183">
          <cell r="C183" t="str">
            <v>2412162010152</v>
          </cell>
          <cell r="D183" t="str">
            <v>小榄镇</v>
          </cell>
          <cell r="E183">
            <v>46091</v>
          </cell>
          <cell r="F183" t="str">
            <v>吉</v>
          </cell>
          <cell r="G183" t="str">
            <v>是</v>
          </cell>
          <cell r="H183" t="str">
            <v>26第二三批</v>
          </cell>
          <cell r="I183" t="str">
            <v>成诺</v>
          </cell>
          <cell r="J183">
            <v>1</v>
          </cell>
          <cell r="K183">
            <v>1</v>
          </cell>
        </row>
        <row r="183">
          <cell r="N183" t="str">
            <v>国家试点,省试点</v>
          </cell>
        </row>
        <row r="184">
          <cell r="C184" t="str">
            <v>2412012010114</v>
          </cell>
          <cell r="D184" t="str">
            <v>火炬开发区</v>
          </cell>
          <cell r="E184">
            <v>46051</v>
          </cell>
          <cell r="F184" t="str">
            <v>涵</v>
          </cell>
          <cell r="G184" t="str">
            <v>是</v>
          </cell>
          <cell r="H184" t="str">
            <v>26第一批</v>
          </cell>
          <cell r="I184" t="str">
            <v>成诺</v>
          </cell>
          <cell r="J184">
            <v>1</v>
          </cell>
          <cell r="K184">
            <v>1</v>
          </cell>
        </row>
        <row r="184">
          <cell r="N184" t="str">
            <v>国家试点,省试点</v>
          </cell>
        </row>
        <row r="185">
          <cell r="C185" t="str">
            <v>2507101010527</v>
          </cell>
          <cell r="D185" t="str">
            <v>东凤镇</v>
          </cell>
          <cell r="E185">
            <v>46154</v>
          </cell>
          <cell r="F185" t="str">
            <v>飞</v>
          </cell>
          <cell r="G185" t="str">
            <v>否</v>
          </cell>
        </row>
        <row r="185">
          <cell r="I185" t="str">
            <v>睿审</v>
          </cell>
          <cell r="J185">
            <v>1</v>
          </cell>
        </row>
        <row r="185">
          <cell r="L185" t="str">
            <v>验收不通过（企业未真正使用系统，系统后台数据相较1月30日验收未有显著增加，现有数据缺乏真实业务来源支撑，时序、流程逻辑存在明显瑕疵，疑似人工编造模拟数据，数据真实性、有效性不达标，暂无法客观佐证系统实际业务落地应用效果）</v>
          </cell>
        </row>
        <row r="185">
          <cell r="N185" t="str">
            <v>国家试点,省试点</v>
          </cell>
        </row>
        <row r="186">
          <cell r="C186" t="str">
            <v>2509019910630</v>
          </cell>
          <cell r="D186" t="str">
            <v>火炬开发区</v>
          </cell>
          <cell r="E186">
            <v>46051</v>
          </cell>
          <cell r="F186" t="str">
            <v>涵</v>
          </cell>
          <cell r="G186" t="str">
            <v>是</v>
          </cell>
          <cell r="H186" t="str">
            <v>26第一批</v>
          </cell>
          <cell r="I186" t="str">
            <v>成诺</v>
          </cell>
          <cell r="J186">
            <v>1</v>
          </cell>
          <cell r="K186">
            <v>1</v>
          </cell>
        </row>
        <row r="186">
          <cell r="N186" t="str">
            <v>国家试点,省试点</v>
          </cell>
        </row>
        <row r="187">
          <cell r="C187" t="str">
            <v>2508132010590</v>
          </cell>
          <cell r="D187" t="str">
            <v>古镇镇</v>
          </cell>
          <cell r="E187">
            <v>46052</v>
          </cell>
          <cell r="F187" t="str">
            <v>飞</v>
          </cell>
          <cell r="G187" t="str">
            <v>是</v>
          </cell>
          <cell r="H187" t="str">
            <v>26第一批</v>
          </cell>
          <cell r="I187" t="str">
            <v>中正</v>
          </cell>
          <cell r="J187">
            <v>1</v>
          </cell>
          <cell r="K187">
            <v>1</v>
          </cell>
        </row>
        <row r="187">
          <cell r="N187" t="str">
            <v>国家试点,省试点</v>
          </cell>
        </row>
        <row r="188">
          <cell r="C188" t="str">
            <v>2412011110226</v>
          </cell>
          <cell r="D188" t="str">
            <v>火炬开发区</v>
          </cell>
          <cell r="E188">
            <v>46051</v>
          </cell>
          <cell r="F188" t="str">
            <v>涵</v>
          </cell>
          <cell r="G188" t="str">
            <v>是</v>
          </cell>
          <cell r="H188" t="str">
            <v>26第一批</v>
          </cell>
          <cell r="I188" t="str">
            <v>成诺</v>
          </cell>
          <cell r="J188">
            <v>1</v>
          </cell>
          <cell r="K188">
            <v>1</v>
          </cell>
        </row>
        <row r="188">
          <cell r="N188" t="str">
            <v>国家试点,省试点</v>
          </cell>
        </row>
        <row r="189">
          <cell r="C189" t="str">
            <v>2411171010068</v>
          </cell>
          <cell r="D189" t="str">
            <v>南头镇</v>
          </cell>
          <cell r="E189">
            <v>46059</v>
          </cell>
          <cell r="F189" t="str">
            <v>吉</v>
          </cell>
          <cell r="G189" t="str">
            <v>是</v>
          </cell>
          <cell r="H189" t="str">
            <v>26第二三批</v>
          </cell>
          <cell r="I189" t="str">
            <v>中正</v>
          </cell>
          <cell r="J189">
            <v>1</v>
          </cell>
          <cell r="K189">
            <v>1</v>
          </cell>
        </row>
        <row r="189">
          <cell r="N189" t="str">
            <v>国家试点,省试点</v>
          </cell>
        </row>
        <row r="190">
          <cell r="C190" t="str">
            <v>2508132010550</v>
          </cell>
          <cell r="D190" t="str">
            <v>古镇镇</v>
          </cell>
          <cell r="E190">
            <v>46052</v>
          </cell>
          <cell r="F190" t="str">
            <v>飞</v>
          </cell>
          <cell r="G190" t="str">
            <v>是</v>
          </cell>
          <cell r="H190" t="str">
            <v>26第一批</v>
          </cell>
          <cell r="I190" t="str">
            <v>中正</v>
          </cell>
          <cell r="J190">
            <v>1</v>
          </cell>
          <cell r="K190">
            <v>1</v>
          </cell>
        </row>
        <row r="190">
          <cell r="N190" t="str">
            <v>国家试点,省试点</v>
          </cell>
        </row>
        <row r="191">
          <cell r="C191" t="str">
            <v>2508111110589</v>
          </cell>
          <cell r="D191" t="str">
            <v>阜沙镇</v>
          </cell>
          <cell r="E191">
            <v>46058</v>
          </cell>
          <cell r="F191" t="str">
            <v>涵</v>
          </cell>
          <cell r="G191" t="str">
            <v>是</v>
          </cell>
          <cell r="H191" t="str">
            <v>26第二三批</v>
          </cell>
          <cell r="I191" t="str">
            <v>中正</v>
          </cell>
          <cell r="J191">
            <v>1</v>
          </cell>
          <cell r="K191">
            <v>1</v>
          </cell>
        </row>
        <row r="191">
          <cell r="N191" t="str">
            <v>省试点</v>
          </cell>
        </row>
        <row r="192">
          <cell r="C192" t="str">
            <v>2412151010161</v>
          </cell>
          <cell r="D192" t="str">
            <v>黄圃镇</v>
          </cell>
          <cell r="E192">
            <v>46085</v>
          </cell>
          <cell r="F192" t="str">
            <v>飞</v>
          </cell>
          <cell r="G192" t="str">
            <v>是</v>
          </cell>
          <cell r="H192" t="str">
            <v>26第二三批</v>
          </cell>
          <cell r="I192" t="str">
            <v>中正</v>
          </cell>
          <cell r="J192">
            <v>1</v>
          </cell>
          <cell r="K192">
            <v>1</v>
          </cell>
        </row>
        <row r="192">
          <cell r="N192" t="str">
            <v>国家试点,省试点</v>
          </cell>
        </row>
        <row r="193">
          <cell r="C193" t="str">
            <v>2410051010022</v>
          </cell>
          <cell r="D193" t="str">
            <v>西区街道</v>
          </cell>
          <cell r="E193">
            <v>46085</v>
          </cell>
          <cell r="F193" t="str">
            <v>飞</v>
          </cell>
          <cell r="G193" t="str">
            <v>是</v>
          </cell>
          <cell r="H193" t="str">
            <v>26第二三批</v>
          </cell>
          <cell r="I193" t="str">
            <v>中正</v>
          </cell>
          <cell r="J193">
            <v>1</v>
          </cell>
          <cell r="K193">
            <v>1</v>
          </cell>
        </row>
        <row r="193">
          <cell r="N193" t="str">
            <v>国家试点,省试点</v>
          </cell>
        </row>
        <row r="194">
          <cell r="C194" t="str">
            <v>2503091110367</v>
          </cell>
          <cell r="D194" t="str">
            <v>大涌镇</v>
          </cell>
          <cell r="E194">
            <v>46085</v>
          </cell>
          <cell r="F194" t="str">
            <v>飞</v>
          </cell>
          <cell r="G194" t="str">
            <v>是</v>
          </cell>
          <cell r="H194" t="str">
            <v>26第二三批</v>
          </cell>
          <cell r="I194" t="str">
            <v>中正</v>
          </cell>
          <cell r="J194">
            <v>1</v>
          </cell>
          <cell r="K194">
            <v>1</v>
          </cell>
          <cell r="L194" t="str">
            <v>3月4日验收</v>
          </cell>
        </row>
        <row r="194">
          <cell r="N194" t="str">
            <v>省试点</v>
          </cell>
        </row>
        <row r="195">
          <cell r="C195" t="str">
            <v>2410151010040</v>
          </cell>
          <cell r="D195" t="str">
            <v>黄圃镇</v>
          </cell>
          <cell r="E195">
            <v>46059</v>
          </cell>
          <cell r="F195" t="str">
            <v>吉</v>
          </cell>
          <cell r="G195" t="str">
            <v>是</v>
          </cell>
          <cell r="H195" t="str">
            <v>26第二三批</v>
          </cell>
          <cell r="I195" t="str">
            <v>睿审</v>
          </cell>
          <cell r="J195">
            <v>1</v>
          </cell>
          <cell r="K195">
            <v>1</v>
          </cell>
        </row>
        <row r="195">
          <cell r="N195" t="str">
            <v>国家试点,省试点</v>
          </cell>
        </row>
        <row r="196">
          <cell r="C196" t="str">
            <v>2503161000361</v>
          </cell>
          <cell r="D196" t="str">
            <v>小榄镇</v>
          </cell>
          <cell r="E196">
            <v>46106</v>
          </cell>
          <cell r="F196" t="str">
            <v>涵</v>
          </cell>
          <cell r="G196" t="str">
            <v>是</v>
          </cell>
          <cell r="H196" t="str">
            <v>26第四批</v>
          </cell>
          <cell r="I196" t="str">
            <v>睿审</v>
          </cell>
          <cell r="J196">
            <v>1</v>
          </cell>
          <cell r="K196">
            <v>1</v>
          </cell>
          <cell r="L196" t="str">
            <v>3月15号开工</v>
          </cell>
        </row>
        <row r="196">
          <cell r="N196" t="str">
            <v>国家试点,省试点</v>
          </cell>
        </row>
        <row r="197">
          <cell r="C197" t="str">
            <v>2412162010268</v>
          </cell>
          <cell r="D197" t="str">
            <v>小榄镇</v>
          </cell>
          <cell r="E197">
            <v>46087</v>
          </cell>
          <cell r="F197" t="str">
            <v>涵</v>
          </cell>
          <cell r="G197" t="str">
            <v>是</v>
          </cell>
          <cell r="H197" t="str">
            <v>26第二三批</v>
          </cell>
          <cell r="I197" t="str">
            <v>睿审</v>
          </cell>
          <cell r="J197">
            <v>1</v>
          </cell>
          <cell r="K197">
            <v>1</v>
          </cell>
        </row>
        <row r="197">
          <cell r="N197" t="str">
            <v>国家试点,省试点</v>
          </cell>
        </row>
        <row r="198">
          <cell r="C198" t="str">
            <v>2412101010247</v>
          </cell>
          <cell r="D198" t="str">
            <v>东凤镇</v>
          </cell>
          <cell r="E198">
            <v>46083</v>
          </cell>
          <cell r="F198" t="str">
            <v>吉</v>
          </cell>
          <cell r="G198" t="str">
            <v>是</v>
          </cell>
          <cell r="H198" t="str">
            <v>26第二三批</v>
          </cell>
          <cell r="I198" t="str">
            <v>中正</v>
          </cell>
          <cell r="J198">
            <v>1</v>
          </cell>
          <cell r="K198">
            <v>1</v>
          </cell>
        </row>
        <row r="198">
          <cell r="N198" t="str">
            <v>国家试点,省试点</v>
          </cell>
        </row>
        <row r="199">
          <cell r="C199" t="str">
            <v>2412132110197</v>
          </cell>
          <cell r="D199" t="str">
            <v>古镇镇</v>
          </cell>
          <cell r="E199">
            <v>46059</v>
          </cell>
          <cell r="F199" t="str">
            <v>吉</v>
          </cell>
          <cell r="G199" t="str">
            <v>是</v>
          </cell>
          <cell r="H199" t="str">
            <v>26第二三批</v>
          </cell>
          <cell r="I199" t="str">
            <v>睿审</v>
          </cell>
          <cell r="J199">
            <v>1</v>
          </cell>
          <cell r="K199">
            <v>1</v>
          </cell>
        </row>
        <row r="199">
          <cell r="N199" t="str">
            <v>省试点</v>
          </cell>
        </row>
        <row r="200">
          <cell r="C200" t="str">
            <v>2411031010045</v>
          </cell>
          <cell r="D200" t="str">
            <v>石岐街道</v>
          </cell>
          <cell r="E200">
            <v>46294</v>
          </cell>
          <cell r="F200" t="str">
            <v>涵</v>
          </cell>
          <cell r="G200" t="str">
            <v>是</v>
          </cell>
        </row>
        <row r="200">
          <cell r="I200" t="str">
            <v>睿审</v>
          </cell>
          <cell r="J200">
            <v>1</v>
          </cell>
        </row>
        <row r="200">
          <cell r="L200" t="str">
            <v>2026/4/2进行二次验收2026/2/6验收不通过
验收不通过（存在11家子公司共用系统情况，且软件部署率低）</v>
          </cell>
          <cell r="M200" t="str">
            <v>重新提交申报书</v>
          </cell>
          <cell r="N200" t="str">
            <v>国家试点,省试点</v>
          </cell>
        </row>
        <row r="201">
          <cell r="C201" t="str">
            <v>2412191110269</v>
          </cell>
          <cell r="D201" t="str">
            <v>三乡镇</v>
          </cell>
          <cell r="E201">
            <v>46197</v>
          </cell>
          <cell r="F201" t="str">
            <v>吉</v>
          </cell>
          <cell r="G201" t="str">
            <v>是</v>
          </cell>
          <cell r="H201" t="str">
            <v>26第七批</v>
          </cell>
          <cell r="I201" t="str">
            <v>中正</v>
          </cell>
          <cell r="J201">
            <v>1</v>
          </cell>
        </row>
        <row r="201">
          <cell r="M201" t="str">
            <v>服务商为联通</v>
          </cell>
          <cell r="N201" t="str">
            <v>国家试点,省试点</v>
          </cell>
        </row>
        <row r="202">
          <cell r="C202" t="str">
            <v>2412101010171</v>
          </cell>
          <cell r="D202" t="str">
            <v>东凤镇</v>
          </cell>
          <cell r="E202">
            <v>46052</v>
          </cell>
          <cell r="F202" t="str">
            <v>飞</v>
          </cell>
          <cell r="G202" t="str">
            <v>是</v>
          </cell>
          <cell r="H202" t="str">
            <v>26第一批</v>
          </cell>
          <cell r="I202" t="str">
            <v>睿审</v>
          </cell>
          <cell r="J202">
            <v>1</v>
          </cell>
          <cell r="K202">
            <v>1</v>
          </cell>
        </row>
        <row r="202">
          <cell r="N202" t="str">
            <v>国家试点,省试点</v>
          </cell>
        </row>
        <row r="203">
          <cell r="C203" t="str">
            <v>2412142010250</v>
          </cell>
          <cell r="D203" t="str">
            <v>横栏镇</v>
          </cell>
          <cell r="E203">
            <v>46100</v>
          </cell>
          <cell r="F203" t="str">
            <v>吉</v>
          </cell>
          <cell r="G203" t="str">
            <v>是</v>
          </cell>
          <cell r="H203" t="str">
            <v>26第四批</v>
          </cell>
          <cell r="I203" t="str">
            <v>睿审</v>
          </cell>
          <cell r="J203">
            <v>1</v>
          </cell>
          <cell r="K203">
            <v>1</v>
          </cell>
        </row>
        <row r="203">
          <cell r="N203" t="str">
            <v>国家试点,省试点</v>
          </cell>
        </row>
        <row r="204">
          <cell r="C204" t="str">
            <v>2504021010427</v>
          </cell>
          <cell r="D204" t="str">
            <v>翠亨新区</v>
          </cell>
          <cell r="E204">
            <v>46083</v>
          </cell>
          <cell r="F204" t="str">
            <v>吉</v>
          </cell>
          <cell r="G204" t="str">
            <v>是</v>
          </cell>
          <cell r="H204" t="str">
            <v>26第二三批</v>
          </cell>
          <cell r="I204" t="str">
            <v>睿审</v>
          </cell>
          <cell r="J204">
            <v>1</v>
          </cell>
          <cell r="K204">
            <v>1</v>
          </cell>
        </row>
        <row r="204">
          <cell r="N204" t="str">
            <v>国家试点,省试点</v>
          </cell>
        </row>
        <row r="205">
          <cell r="C205" t="str">
            <v>2508021110578</v>
          </cell>
          <cell r="D205" t="str">
            <v>翠亨新区</v>
          </cell>
          <cell r="E205">
            <v>46059</v>
          </cell>
          <cell r="F205" t="str">
            <v>涵</v>
          </cell>
          <cell r="G205" t="str">
            <v>是</v>
          </cell>
          <cell r="H205" t="str">
            <v>26第二三批</v>
          </cell>
          <cell r="I205" t="str">
            <v>睿审</v>
          </cell>
          <cell r="J205">
            <v>1</v>
          </cell>
          <cell r="K205">
            <v>1</v>
          </cell>
        </row>
        <row r="205">
          <cell r="N205" t="str">
            <v>国家试点,省试点</v>
          </cell>
        </row>
        <row r="206">
          <cell r="C206" t="str">
            <v>2410142110031</v>
          </cell>
          <cell r="D206" t="str">
            <v>横栏镇</v>
          </cell>
          <cell r="E206">
            <v>46059</v>
          </cell>
          <cell r="F206" t="str">
            <v>吉</v>
          </cell>
          <cell r="G206" t="str">
            <v>是</v>
          </cell>
          <cell r="H206" t="str">
            <v>26第二三批</v>
          </cell>
          <cell r="I206" t="str">
            <v>睿审</v>
          </cell>
          <cell r="J206">
            <v>1</v>
          </cell>
          <cell r="K206">
            <v>1</v>
          </cell>
        </row>
        <row r="206">
          <cell r="N206" t="str">
            <v>国家试点,省试点</v>
          </cell>
        </row>
        <row r="207">
          <cell r="C207" t="str">
            <v>2412132010163</v>
          </cell>
          <cell r="D207" t="str">
            <v>古镇镇</v>
          </cell>
          <cell r="E207">
            <v>46087</v>
          </cell>
          <cell r="F207" t="str">
            <v>吉</v>
          </cell>
          <cell r="G207" t="str">
            <v>是</v>
          </cell>
          <cell r="H207" t="str">
            <v>26第二三批</v>
          </cell>
          <cell r="I207" t="str">
            <v>睿审</v>
          </cell>
          <cell r="J207">
            <v>1</v>
          </cell>
          <cell r="K207">
            <v>1</v>
          </cell>
        </row>
        <row r="207">
          <cell r="N207" t="str">
            <v>国家试点,省试点</v>
          </cell>
        </row>
        <row r="208">
          <cell r="C208" t="str">
            <v>2504132010431</v>
          </cell>
          <cell r="D208" t="str">
            <v>古镇镇</v>
          </cell>
          <cell r="E208">
            <v>46122</v>
          </cell>
          <cell r="F208" t="str">
            <v>飞</v>
          </cell>
          <cell r="G208" t="str">
            <v>是</v>
          </cell>
          <cell r="H208" t="str">
            <v>26第五批</v>
          </cell>
          <cell r="I208" t="str">
            <v>成诺</v>
          </cell>
          <cell r="J208">
            <v>1</v>
          </cell>
        </row>
        <row r="208">
          <cell r="L208" t="str">
            <v>企业要求清明节以后验收</v>
          </cell>
        </row>
        <row r="208">
          <cell r="N208" t="str">
            <v>国家试点,省试点</v>
          </cell>
        </row>
        <row r="209">
          <cell r="C209" t="str">
            <v>2503171110338</v>
          </cell>
          <cell r="D209" t="str">
            <v>南头镇</v>
          </cell>
          <cell r="E209">
            <v>46091</v>
          </cell>
          <cell r="F209" t="str">
            <v>吉</v>
          </cell>
          <cell r="G209" t="str">
            <v>是</v>
          </cell>
          <cell r="H209" t="str">
            <v>26第二三批</v>
          </cell>
          <cell r="I209" t="str">
            <v>成诺</v>
          </cell>
          <cell r="J209">
            <v>1</v>
          </cell>
          <cell r="K209">
            <v>1</v>
          </cell>
        </row>
        <row r="209">
          <cell r="N209" t="str">
            <v>国家试点,省试点</v>
          </cell>
        </row>
        <row r="210">
          <cell r="C210" t="str">
            <v>2503051010401</v>
          </cell>
          <cell r="D210" t="str">
            <v>西区街道</v>
          </cell>
          <cell r="E210">
            <v>46090</v>
          </cell>
          <cell r="F210" t="str">
            <v>涵</v>
          </cell>
          <cell r="G210" t="str">
            <v>是</v>
          </cell>
          <cell r="H210" t="str">
            <v>26第二三批</v>
          </cell>
          <cell r="I210" t="str">
            <v>成诺</v>
          </cell>
          <cell r="J210">
            <v>1</v>
          </cell>
          <cell r="K210">
            <v>1</v>
          </cell>
        </row>
        <row r="210">
          <cell r="N210" t="str">
            <v>国家试点,省试点</v>
          </cell>
        </row>
        <row r="211">
          <cell r="C211" t="str">
            <v>2503151010366</v>
          </cell>
          <cell r="D211" t="str">
            <v>黄圃镇</v>
          </cell>
          <cell r="E211">
            <v>46083</v>
          </cell>
          <cell r="F211" t="str">
            <v>吉</v>
          </cell>
          <cell r="G211" t="str">
            <v>是</v>
          </cell>
          <cell r="H211" t="str">
            <v>26第二三批</v>
          </cell>
          <cell r="I211" t="str">
            <v>睿审</v>
          </cell>
          <cell r="J211">
            <v>1</v>
          </cell>
          <cell r="K211">
            <v>1</v>
          </cell>
        </row>
        <row r="211">
          <cell r="N211" t="str">
            <v>国家试点,省试点</v>
          </cell>
        </row>
        <row r="212">
          <cell r="C212" t="str">
            <v>2412151110253</v>
          </cell>
          <cell r="D212" t="str">
            <v>黄圃镇</v>
          </cell>
          <cell r="E212">
            <v>46107</v>
          </cell>
          <cell r="F212" t="str">
            <v>涵</v>
          </cell>
          <cell r="G212" t="str">
            <v>是</v>
          </cell>
          <cell r="H212" t="str">
            <v>26第四批</v>
          </cell>
          <cell r="I212" t="str">
            <v>睿审</v>
          </cell>
          <cell r="J212">
            <v>1</v>
          </cell>
          <cell r="K212">
            <v>1</v>
          </cell>
        </row>
        <row r="212">
          <cell r="N212" t="str">
            <v>国家试点,省试点</v>
          </cell>
        </row>
        <row r="213">
          <cell r="C213" t="str">
            <v>2412022010193</v>
          </cell>
          <cell r="D213" t="str">
            <v>翠亨新区</v>
          </cell>
          <cell r="E213">
            <v>46099</v>
          </cell>
          <cell r="F213" t="str">
            <v>涵</v>
          </cell>
          <cell r="G213" t="str">
            <v>是</v>
          </cell>
          <cell r="H213" t="str">
            <v>26第四批</v>
          </cell>
          <cell r="I213" t="str">
            <v>睿审</v>
          </cell>
          <cell r="J213">
            <v>1</v>
          </cell>
          <cell r="K213">
            <v>1</v>
          </cell>
        </row>
        <row r="213">
          <cell r="N213" t="str">
            <v>国家试点,省试点</v>
          </cell>
        </row>
        <row r="214">
          <cell r="C214" t="str">
            <v>2412171010150</v>
          </cell>
          <cell r="D214" t="str">
            <v>南头镇</v>
          </cell>
          <cell r="E214">
            <v>46083</v>
          </cell>
          <cell r="F214" t="str">
            <v>吉</v>
          </cell>
          <cell r="G214" t="str">
            <v>是</v>
          </cell>
          <cell r="H214" t="str">
            <v>26第二三批</v>
          </cell>
          <cell r="I214" t="str">
            <v>睿审</v>
          </cell>
          <cell r="J214">
            <v>1</v>
          </cell>
          <cell r="K214">
            <v>1</v>
          </cell>
        </row>
        <row r="214">
          <cell r="N214" t="str">
            <v>省试点</v>
          </cell>
        </row>
        <row r="215">
          <cell r="C215" t="str">
            <v>2508111010558</v>
          </cell>
          <cell r="D215" t="str">
            <v>阜沙镇</v>
          </cell>
          <cell r="E215">
            <v>46087</v>
          </cell>
          <cell r="F215" t="str">
            <v>涵</v>
          </cell>
          <cell r="G215" t="str">
            <v>是</v>
          </cell>
          <cell r="H215" t="str">
            <v>26第二三批</v>
          </cell>
          <cell r="I215" t="str">
            <v>睿审</v>
          </cell>
          <cell r="J215">
            <v>1</v>
          </cell>
          <cell r="K215">
            <v>1</v>
          </cell>
        </row>
        <row r="215">
          <cell r="N215" t="str">
            <v>国家试点,省试点</v>
          </cell>
        </row>
        <row r="216">
          <cell r="C216" t="str">
            <v>2412142110230</v>
          </cell>
          <cell r="D216" t="str">
            <v>横栏镇</v>
          </cell>
          <cell r="E216">
            <v>46087</v>
          </cell>
          <cell r="F216" t="str">
            <v>涵</v>
          </cell>
          <cell r="G216" t="str">
            <v>是</v>
          </cell>
          <cell r="H216" t="str">
            <v>26第二三批</v>
          </cell>
          <cell r="I216" t="str">
            <v>睿审</v>
          </cell>
          <cell r="J216">
            <v>1</v>
          </cell>
          <cell r="K216">
            <v>1</v>
          </cell>
        </row>
        <row r="216">
          <cell r="N216" t="str">
            <v>国家试点,省试点</v>
          </cell>
        </row>
        <row r="217">
          <cell r="C217" t="str">
            <v>2412132010195</v>
          </cell>
          <cell r="D217" t="str">
            <v>古镇镇</v>
          </cell>
          <cell r="E217">
            <v>46087</v>
          </cell>
          <cell r="F217" t="str">
            <v>涵</v>
          </cell>
          <cell r="G217" t="str">
            <v>是</v>
          </cell>
          <cell r="H217" t="str">
            <v>26第二三批</v>
          </cell>
          <cell r="I217" t="str">
            <v>睿审</v>
          </cell>
          <cell r="J217">
            <v>1</v>
          </cell>
          <cell r="K217">
            <v>1</v>
          </cell>
        </row>
        <row r="217">
          <cell r="N217" t="str">
            <v>国家试点,省试点</v>
          </cell>
        </row>
        <row r="218">
          <cell r="C218" t="str">
            <v>2507081100535</v>
          </cell>
          <cell r="D218" t="str">
            <v>板芙镇</v>
          </cell>
          <cell r="E218">
            <v>46241</v>
          </cell>
          <cell r="F218" t="str">
            <v>吉</v>
          </cell>
          <cell r="G218" t="str">
            <v>是</v>
          </cell>
          <cell r="H218" t="str">
            <v>第八批</v>
          </cell>
          <cell r="I218" t="str">
            <v>睿审</v>
          </cell>
          <cell r="J218">
            <v>1</v>
          </cell>
        </row>
        <row r="218">
          <cell r="L218" t="str">
            <v>联通、可以验收，少一张发票，现场补充</v>
          </cell>
          <cell r="M218" t="str">
            <v>服务商为联通</v>
          </cell>
          <cell r="N218" t="str">
            <v>国家试点,省试点</v>
          </cell>
          <cell r="O218">
            <v>1</v>
          </cell>
          <cell r="P218" t="str">
            <v>000</v>
          </cell>
        </row>
        <row r="219">
          <cell r="C219" t="str">
            <v>2505142010442</v>
          </cell>
          <cell r="D219" t="str">
            <v>横栏镇</v>
          </cell>
        </row>
        <row r="219">
          <cell r="G219" t="str">
            <v>不符合</v>
          </cell>
          <cell r="H219" t="str">
            <v>-</v>
          </cell>
          <cell r="I219" t="str">
            <v>睿审</v>
          </cell>
          <cell r="J219" t="str">
            <v>-</v>
          </cell>
        </row>
        <row r="219">
          <cell r="L219" t="str">
            <v>被税务处罚</v>
          </cell>
        </row>
        <row r="219">
          <cell r="N219" t="str">
            <v>国家试点,省试点</v>
          </cell>
        </row>
        <row r="220">
          <cell r="C220" t="str">
            <v>2508161110556</v>
          </cell>
          <cell r="D220" t="str">
            <v>小榄镇</v>
          </cell>
          <cell r="E220">
            <v>46234</v>
          </cell>
          <cell r="F220" t="str">
            <v>飞</v>
          </cell>
          <cell r="G220" t="str">
            <v>是</v>
          </cell>
          <cell r="H220" t="str">
            <v>第八批</v>
          </cell>
          <cell r="I220" t="str">
            <v>成诺</v>
          </cell>
          <cell r="J220">
            <v>1</v>
          </cell>
        </row>
        <row r="220">
          <cell r="L220" t="str">
            <v>2026/3/20验收未通过，现场验收情况与申报书不符</v>
          </cell>
        </row>
        <row r="220">
          <cell r="N220" t="str">
            <v>国家试点,省试点</v>
          </cell>
          <cell r="O220">
            <v>1</v>
          </cell>
          <cell r="P220">
            <v>121.22</v>
          </cell>
        </row>
        <row r="221">
          <cell r="C221" t="str">
            <v>2412142110264</v>
          </cell>
          <cell r="D221" t="str">
            <v>横栏镇</v>
          </cell>
          <cell r="E221">
            <v>46213</v>
          </cell>
          <cell r="F221" t="str">
            <v>涵</v>
          </cell>
          <cell r="G221" t="str">
            <v>是</v>
          </cell>
          <cell r="H221" t="str">
            <v>第八批</v>
          </cell>
          <cell r="I221" t="str">
            <v>成诺</v>
          </cell>
          <cell r="J221">
            <v>1</v>
          </cell>
        </row>
        <row r="221">
          <cell r="M221" t="str">
            <v>服务商为联通</v>
          </cell>
          <cell r="N221" t="str">
            <v>国家试点,省试点</v>
          </cell>
          <cell r="O221">
            <v>1</v>
          </cell>
          <cell r="P221">
            <v>120.75</v>
          </cell>
        </row>
        <row r="222">
          <cell r="C222" t="str">
            <v>2511181110680</v>
          </cell>
          <cell r="D222" t="str">
            <v>三角镇</v>
          </cell>
          <cell r="E222">
            <v>46108</v>
          </cell>
          <cell r="F222" t="str">
            <v>飞</v>
          </cell>
          <cell r="G222" t="str">
            <v>是</v>
          </cell>
          <cell r="H222" t="str">
            <v>26第四批</v>
          </cell>
          <cell r="I222" t="str">
            <v>成诺</v>
          </cell>
          <cell r="J222">
            <v>1</v>
          </cell>
          <cell r="K222">
            <v>1</v>
          </cell>
        </row>
        <row r="222">
          <cell r="N222" t="str">
            <v>国家试点,省试点</v>
          </cell>
        </row>
        <row r="223">
          <cell r="C223" t="str">
            <v>2506171110492</v>
          </cell>
          <cell r="D223" t="str">
            <v>南头镇</v>
          </cell>
          <cell r="E223">
            <v>46100</v>
          </cell>
          <cell r="F223" t="str">
            <v>吉</v>
          </cell>
          <cell r="G223" t="str">
            <v>是</v>
          </cell>
          <cell r="H223" t="str">
            <v>26第四批</v>
          </cell>
          <cell r="I223" t="str">
            <v>成诺</v>
          </cell>
          <cell r="J223">
            <v>1</v>
          </cell>
          <cell r="K223">
            <v>1</v>
          </cell>
        </row>
        <row r="223">
          <cell r="N223" t="str">
            <v>国家试点,省试点</v>
          </cell>
        </row>
        <row r="224">
          <cell r="C224" t="str">
            <v>2509101000617</v>
          </cell>
          <cell r="D224" t="str">
            <v>东凤镇</v>
          </cell>
          <cell r="E224">
            <v>46087</v>
          </cell>
          <cell r="F224" t="str">
            <v>吉</v>
          </cell>
          <cell r="G224" t="str">
            <v>否</v>
          </cell>
        </row>
        <row r="224">
          <cell r="I224" t="str">
            <v>成诺</v>
          </cell>
          <cell r="J224">
            <v>1</v>
          </cell>
        </row>
        <row r="224">
          <cell r="L224" t="str">
            <v>企业准备不充分，系统使用不熟练，现场材料不全，待重新验收</v>
          </cell>
        </row>
        <row r="224">
          <cell r="N224" t="str">
            <v>省试点</v>
          </cell>
        </row>
        <row r="225">
          <cell r="C225" t="str">
            <v>2503011110358</v>
          </cell>
          <cell r="D225" t="str">
            <v>五桂山街道</v>
          </cell>
          <cell r="E225">
            <v>46091</v>
          </cell>
          <cell r="F225" t="str">
            <v>飞</v>
          </cell>
          <cell r="G225" t="str">
            <v>是</v>
          </cell>
          <cell r="H225" t="str">
            <v>26第四批</v>
          </cell>
          <cell r="I225" t="str">
            <v>成诺</v>
          </cell>
          <cell r="J225">
            <v>1</v>
          </cell>
          <cell r="K225">
            <v>1</v>
          </cell>
          <cell r="L225" t="str">
            <v>补材料</v>
          </cell>
        </row>
        <row r="225">
          <cell r="N225" t="str">
            <v>国家试点,省试点</v>
          </cell>
        </row>
        <row r="226">
          <cell r="C226" t="str">
            <v>2503151110353</v>
          </cell>
          <cell r="D226" t="str">
            <v>黄圃镇</v>
          </cell>
          <cell r="E226">
            <v>46114</v>
          </cell>
          <cell r="F226" t="str">
            <v>涵</v>
          </cell>
          <cell r="G226" t="str">
            <v>是</v>
          </cell>
          <cell r="H226" t="str">
            <v>26第四批</v>
          </cell>
          <cell r="I226" t="str">
            <v>成诺</v>
          </cell>
          <cell r="J226">
            <v>1</v>
          </cell>
          <cell r="K226">
            <v>1</v>
          </cell>
        </row>
        <row r="226">
          <cell r="N226" t="str">
            <v>省试点</v>
          </cell>
        </row>
        <row r="227">
          <cell r="C227" t="str">
            <v>2507161010541</v>
          </cell>
          <cell r="D227" t="str">
            <v>小榄镇</v>
          </cell>
          <cell r="E227">
            <v>46101</v>
          </cell>
          <cell r="F227" t="str">
            <v>飞</v>
          </cell>
          <cell r="G227" t="str">
            <v>是</v>
          </cell>
          <cell r="H227" t="str">
            <v>26第四批</v>
          </cell>
          <cell r="I227" t="str">
            <v>成诺</v>
          </cell>
          <cell r="J227">
            <v>1</v>
          </cell>
          <cell r="K227">
            <v>1</v>
          </cell>
          <cell r="L227" t="str">
            <v>承诺书打成了预奖补承诺书，需要现场补充</v>
          </cell>
        </row>
        <row r="227">
          <cell r="N227" t="str">
            <v>国家试点,省试点</v>
          </cell>
        </row>
        <row r="228">
          <cell r="C228" t="str">
            <v>2508199910570</v>
          </cell>
          <cell r="D228" t="str">
            <v>三乡镇</v>
          </cell>
          <cell r="E228">
            <v>46091</v>
          </cell>
          <cell r="F228" t="str">
            <v>飞</v>
          </cell>
          <cell r="G228" t="str">
            <v>是</v>
          </cell>
          <cell r="H228" t="str">
            <v>26第二三批</v>
          </cell>
          <cell r="I228" t="str">
            <v>成诺</v>
          </cell>
          <cell r="J228">
            <v>1</v>
          </cell>
          <cell r="K228">
            <v>1</v>
          </cell>
        </row>
        <row r="228">
          <cell r="N228" t="str">
            <v>国家试点,省试点</v>
          </cell>
        </row>
        <row r="229">
          <cell r="C229" t="str">
            <v>2412101010213</v>
          </cell>
          <cell r="D229" t="str">
            <v>东凤镇</v>
          </cell>
          <cell r="E229">
            <v>46087</v>
          </cell>
          <cell r="F229" t="str">
            <v>吉</v>
          </cell>
          <cell r="G229" t="str">
            <v>是</v>
          </cell>
          <cell r="H229" t="str">
            <v>26第二三批</v>
          </cell>
          <cell r="I229" t="str">
            <v>成诺</v>
          </cell>
          <cell r="J229">
            <v>1</v>
          </cell>
          <cell r="K229">
            <v>1</v>
          </cell>
        </row>
        <row r="229">
          <cell r="N229" t="str">
            <v>国家试点,省试点</v>
          </cell>
        </row>
        <row r="230">
          <cell r="C230" t="str">
            <v>2507012110525</v>
          </cell>
          <cell r="D230" t="str">
            <v>火炬开发区</v>
          </cell>
          <cell r="E230">
            <v>46099</v>
          </cell>
          <cell r="F230" t="str">
            <v>涵</v>
          </cell>
          <cell r="G230" t="str">
            <v>是</v>
          </cell>
          <cell r="H230" t="str">
            <v>26第四批</v>
          </cell>
          <cell r="I230" t="str">
            <v>成诺</v>
          </cell>
          <cell r="J230">
            <v>1</v>
          </cell>
          <cell r="K230">
            <v>1</v>
          </cell>
        </row>
        <row r="230">
          <cell r="N230" t="str">
            <v>国家试点,省试点</v>
          </cell>
        </row>
        <row r="231">
          <cell r="C231" t="str">
            <v>2511089910686</v>
          </cell>
          <cell r="D231" t="str">
            <v>板芙镇</v>
          </cell>
          <cell r="E231">
            <v>46091</v>
          </cell>
          <cell r="F231" t="str">
            <v>飞</v>
          </cell>
          <cell r="G231" t="str">
            <v>是</v>
          </cell>
          <cell r="H231" t="str">
            <v>26第二三批</v>
          </cell>
          <cell r="I231" t="str">
            <v>中正</v>
          </cell>
          <cell r="J231">
            <v>1</v>
          </cell>
          <cell r="K231">
            <v>1</v>
          </cell>
        </row>
        <row r="231">
          <cell r="N231" t="str">
            <v>国家试点,省试点</v>
          </cell>
        </row>
        <row r="232">
          <cell r="C232" t="str">
            <v>2506011110472</v>
          </cell>
          <cell r="D232" t="str">
            <v>火炬开发区</v>
          </cell>
          <cell r="E232">
            <v>46155</v>
          </cell>
          <cell r="F232" t="str">
            <v>吉</v>
          </cell>
          <cell r="G232" t="str">
            <v>是</v>
          </cell>
          <cell r="H232" t="str">
            <v>26第六批</v>
          </cell>
          <cell r="I232" t="str">
            <v>中正</v>
          </cell>
          <cell r="J232">
            <v>1</v>
          </cell>
        </row>
        <row r="232">
          <cell r="L232" t="str">
            <v>联通，可验收</v>
          </cell>
        </row>
        <row r="232">
          <cell r="N232" t="str">
            <v>国家试点,省试点</v>
          </cell>
        </row>
        <row r="233">
          <cell r="C233" t="str">
            <v>2503012110321</v>
          </cell>
          <cell r="D233" t="str">
            <v>火炬开发区</v>
          </cell>
          <cell r="E233">
            <v>46100</v>
          </cell>
          <cell r="F233" t="str">
            <v>涵</v>
          </cell>
          <cell r="G233" t="str">
            <v>是</v>
          </cell>
          <cell r="H233" t="str">
            <v>26第六批</v>
          </cell>
          <cell r="I233" t="str">
            <v>中正</v>
          </cell>
          <cell r="J233">
            <v>1</v>
          </cell>
        </row>
        <row r="233">
          <cell r="L233" t="str">
            <v>补充说明（原合同为买断、价格30万，手动修改合同为订阅式，再次修改为买断、价格改为58万，功能模块无变化，存在骗补嫌疑）</v>
          </cell>
        </row>
        <row r="233">
          <cell r="N233" t="str">
            <v>国家试点,省试点</v>
          </cell>
        </row>
        <row r="234">
          <cell r="C234" t="str">
            <v>2512069900735</v>
          </cell>
          <cell r="D234" t="str">
            <v>南区街道</v>
          </cell>
          <cell r="E234">
            <v>46090</v>
          </cell>
          <cell r="F234" t="str">
            <v>涵</v>
          </cell>
          <cell r="G234" t="str">
            <v>是</v>
          </cell>
          <cell r="H234" t="str">
            <v>26第二三批</v>
          </cell>
          <cell r="I234" t="str">
            <v>中正</v>
          </cell>
          <cell r="J234">
            <v>1</v>
          </cell>
          <cell r="K234">
            <v>1</v>
          </cell>
        </row>
        <row r="234">
          <cell r="N234" t="str">
            <v>省试点</v>
          </cell>
        </row>
        <row r="235">
          <cell r="C235" t="str">
            <v>2510011010658</v>
          </cell>
          <cell r="D235" t="str">
            <v>火炬开发区</v>
          </cell>
          <cell r="E235">
            <v>46090</v>
          </cell>
          <cell r="F235" t="str">
            <v>涵</v>
          </cell>
          <cell r="G235" t="str">
            <v>是</v>
          </cell>
          <cell r="H235" t="str">
            <v>26第二三批</v>
          </cell>
          <cell r="I235" t="str">
            <v>中正</v>
          </cell>
          <cell r="J235">
            <v>1</v>
          </cell>
          <cell r="K235">
            <v>1</v>
          </cell>
        </row>
        <row r="235">
          <cell r="N235" t="str">
            <v>国家试点,省试点</v>
          </cell>
        </row>
        <row r="236">
          <cell r="C236" t="str">
            <v>2510229910647</v>
          </cell>
          <cell r="D236" t="str">
            <v>坦洲镇</v>
          </cell>
          <cell r="E236">
            <v>46091</v>
          </cell>
          <cell r="F236" t="str">
            <v>飞</v>
          </cell>
          <cell r="G236" t="str">
            <v>是</v>
          </cell>
          <cell r="H236" t="str">
            <v>26第二三批</v>
          </cell>
          <cell r="I236" t="str">
            <v>成诺</v>
          </cell>
          <cell r="J236">
            <v>1</v>
          </cell>
          <cell r="K236">
            <v>1</v>
          </cell>
        </row>
        <row r="236">
          <cell r="N236" t="str">
            <v>国家试点,省试点</v>
          </cell>
        </row>
        <row r="237">
          <cell r="C237" t="str">
            <v>2510012100638</v>
          </cell>
          <cell r="D237" t="str">
            <v>火炬开发区</v>
          </cell>
          <cell r="E237">
            <v>46100</v>
          </cell>
          <cell r="F237" t="str">
            <v>涵</v>
          </cell>
          <cell r="G237" t="str">
            <v>是</v>
          </cell>
          <cell r="H237" t="str">
            <v>26第四批</v>
          </cell>
          <cell r="I237" t="str">
            <v>中正</v>
          </cell>
          <cell r="J237">
            <v>1</v>
          </cell>
          <cell r="K237">
            <v>1</v>
          </cell>
        </row>
        <row r="237">
          <cell r="N237" t="str">
            <v>国家试点,省试点</v>
          </cell>
        </row>
        <row r="238">
          <cell r="C238" t="str">
            <v>2508171010567</v>
          </cell>
          <cell r="D238" t="str">
            <v>南头镇</v>
          </cell>
          <cell r="E238">
            <v>46087</v>
          </cell>
          <cell r="F238" t="str">
            <v>吉</v>
          </cell>
          <cell r="G238" t="str">
            <v>是</v>
          </cell>
          <cell r="H238" t="str">
            <v>26第二三批</v>
          </cell>
          <cell r="I238" t="str">
            <v>中正</v>
          </cell>
          <cell r="J238">
            <v>1</v>
          </cell>
          <cell r="K238">
            <v>1</v>
          </cell>
          <cell r="L238" t="str">
            <v>锐钜的培训记录和截图不全，需要打印出来现场审核的时候补充。</v>
          </cell>
        </row>
        <row r="238">
          <cell r="N238" t="str">
            <v>国家试点,省试点</v>
          </cell>
        </row>
        <row r="239">
          <cell r="C239" t="str">
            <v>2411021110075</v>
          </cell>
          <cell r="D239" t="str">
            <v>翠亨新区</v>
          </cell>
          <cell r="E239">
            <v>46099</v>
          </cell>
          <cell r="F239" t="str">
            <v>涵</v>
          </cell>
          <cell r="G239" t="str">
            <v>是</v>
          </cell>
          <cell r="H239" t="str">
            <v>26第四批</v>
          </cell>
          <cell r="I239" t="str">
            <v>中正</v>
          </cell>
          <cell r="J239">
            <v>1</v>
          </cell>
          <cell r="K239">
            <v>1</v>
          </cell>
        </row>
        <row r="239">
          <cell r="N239" t="str">
            <v>国家试点,省试点</v>
          </cell>
        </row>
        <row r="240">
          <cell r="C240" t="str">
            <v>2508031110599</v>
          </cell>
          <cell r="D240" t="str">
            <v>石岐街道</v>
          </cell>
          <cell r="E240">
            <v>46090</v>
          </cell>
          <cell r="F240" t="str">
            <v>涵</v>
          </cell>
          <cell r="G240" t="str">
            <v>是</v>
          </cell>
          <cell r="H240" t="str">
            <v>26第二三批</v>
          </cell>
          <cell r="I240" t="str">
            <v>中正</v>
          </cell>
          <cell r="J240">
            <v>1</v>
          </cell>
          <cell r="K240">
            <v>1</v>
          </cell>
        </row>
        <row r="240">
          <cell r="M240" t="str">
            <v>二期项目</v>
          </cell>
          <cell r="N240" t="str">
            <v>国家试点,省试点</v>
          </cell>
        </row>
        <row r="241">
          <cell r="C241" t="str">
            <v>2509191110609</v>
          </cell>
          <cell r="D241" t="str">
            <v>三乡镇</v>
          </cell>
          <cell r="E241">
            <v>46107</v>
          </cell>
          <cell r="F241" t="str">
            <v>吉</v>
          </cell>
          <cell r="G241" t="str">
            <v>是</v>
          </cell>
          <cell r="H241" t="str">
            <v>26第四批</v>
          </cell>
          <cell r="I241" t="str">
            <v>睿审</v>
          </cell>
          <cell r="J241">
            <v>1</v>
          </cell>
          <cell r="K241">
            <v>1</v>
          </cell>
        </row>
        <row r="241">
          <cell r="N241" t="str">
            <v>国家试点,省试点</v>
          </cell>
        </row>
        <row r="242">
          <cell r="C242" t="str">
            <v>2511229910695</v>
          </cell>
          <cell r="D242" t="str">
            <v>坦洲镇</v>
          </cell>
          <cell r="E242">
            <v>46107</v>
          </cell>
          <cell r="F242" t="str">
            <v>吉</v>
          </cell>
          <cell r="G242" t="str">
            <v>是</v>
          </cell>
          <cell r="H242" t="str">
            <v>26第四批</v>
          </cell>
          <cell r="I242" t="str">
            <v>睿审</v>
          </cell>
          <cell r="J242">
            <v>1</v>
          </cell>
          <cell r="K242">
            <v>1</v>
          </cell>
          <cell r="L242" t="str">
            <v>产品入库价格较高，现场重点关注价格合理性</v>
          </cell>
        </row>
        <row r="242">
          <cell r="N242" t="str">
            <v>省试点</v>
          </cell>
        </row>
        <row r="243">
          <cell r="C243" t="str">
            <v>2509162000622</v>
          </cell>
          <cell r="D243" t="str">
            <v>小榄镇</v>
          </cell>
          <cell r="E243">
            <v>46106</v>
          </cell>
          <cell r="F243" t="str">
            <v>涵</v>
          </cell>
          <cell r="G243" t="str">
            <v>是</v>
          </cell>
          <cell r="H243" t="str">
            <v>26第四批</v>
          </cell>
          <cell r="I243" t="str">
            <v>睿审</v>
          </cell>
          <cell r="J243">
            <v>1</v>
          </cell>
          <cell r="K243">
            <v>1</v>
          </cell>
          <cell r="L243" t="str">
            <v>需现场补充自诊断报告</v>
          </cell>
        </row>
        <row r="243">
          <cell r="N243" t="str">
            <v>国家试点,省试点</v>
          </cell>
        </row>
        <row r="244">
          <cell r="C244" t="str">
            <v>2412101010214</v>
          </cell>
          <cell r="D244" t="str">
            <v>东凤镇</v>
          </cell>
          <cell r="E244">
            <v>46101</v>
          </cell>
          <cell r="F244" t="str">
            <v>飞</v>
          </cell>
          <cell r="G244" t="str">
            <v>是</v>
          </cell>
          <cell r="H244" t="str">
            <v>26第四批</v>
          </cell>
          <cell r="I244" t="str">
            <v>睿审</v>
          </cell>
          <cell r="J244">
            <v>1</v>
          </cell>
          <cell r="K244">
            <v>1</v>
          </cell>
        </row>
        <row r="244">
          <cell r="N244" t="str">
            <v>国家试点,省试点</v>
          </cell>
        </row>
        <row r="245">
          <cell r="C245" t="str">
            <v>2412101010227</v>
          </cell>
          <cell r="D245" t="str">
            <v>东凤镇</v>
          </cell>
          <cell r="E245">
            <v>46107</v>
          </cell>
          <cell r="F245" t="str">
            <v>涵</v>
          </cell>
          <cell r="G245" t="str">
            <v>是</v>
          </cell>
          <cell r="H245" t="str">
            <v>26第四批</v>
          </cell>
          <cell r="I245" t="str">
            <v>睿审</v>
          </cell>
          <cell r="J245">
            <v>1</v>
          </cell>
          <cell r="K245">
            <v>1</v>
          </cell>
        </row>
        <row r="245">
          <cell r="N245" t="str">
            <v>省试点</v>
          </cell>
        </row>
        <row r="246">
          <cell r="C246" t="str">
            <v>2412101010270</v>
          </cell>
          <cell r="D246" t="str">
            <v>东凤镇</v>
          </cell>
          <cell r="E246">
            <v>46122</v>
          </cell>
          <cell r="F246" t="str">
            <v>飞</v>
          </cell>
          <cell r="G246" t="str">
            <v>是</v>
          </cell>
          <cell r="H246" t="str">
            <v>26第五批</v>
          </cell>
          <cell r="I246" t="str">
            <v>中正</v>
          </cell>
          <cell r="J246">
            <v>1</v>
          </cell>
        </row>
        <row r="246">
          <cell r="L246" t="str">
            <v>企业申请推迟2周验收，预计4月2日后</v>
          </cell>
        </row>
        <row r="246">
          <cell r="N246" t="str">
            <v>国家试点,省试点</v>
          </cell>
        </row>
        <row r="247">
          <cell r="C247" t="str">
            <v>2412151010141</v>
          </cell>
          <cell r="D247" t="str">
            <v>黄圃镇</v>
          </cell>
          <cell r="E247">
            <v>46108</v>
          </cell>
          <cell r="F247" t="str">
            <v>飞</v>
          </cell>
          <cell r="G247" t="str">
            <v>是</v>
          </cell>
          <cell r="H247" t="str">
            <v>26第四批</v>
          </cell>
          <cell r="I247" t="str">
            <v>睿审</v>
          </cell>
          <cell r="J247">
            <v>1</v>
          </cell>
          <cell r="K247">
            <v>1</v>
          </cell>
        </row>
        <row r="247">
          <cell r="N247" t="str">
            <v>国家试点,省试点</v>
          </cell>
        </row>
        <row r="248">
          <cell r="C248" t="str">
            <v>2412161110220</v>
          </cell>
          <cell r="D248" t="str">
            <v>小榄镇</v>
          </cell>
          <cell r="E248">
            <v>46106</v>
          </cell>
          <cell r="F248" t="str">
            <v>涵</v>
          </cell>
          <cell r="G248" t="str">
            <v>是（不符合）</v>
          </cell>
          <cell r="H248" t="str">
            <v>-</v>
          </cell>
          <cell r="I248" t="str">
            <v>睿审</v>
          </cell>
          <cell r="J248">
            <v>1</v>
          </cell>
          <cell r="K248">
            <v>1</v>
          </cell>
          <cell r="L248" t="str">
            <v>被税务处罚，不予奖补</v>
          </cell>
        </row>
        <row r="248">
          <cell r="N248" t="str">
            <v>国家试点,省试点</v>
          </cell>
        </row>
        <row r="249">
          <cell r="C249" t="str">
            <v>2508171110571</v>
          </cell>
          <cell r="D249" t="str">
            <v>南头镇</v>
          </cell>
          <cell r="E249">
            <v>46100</v>
          </cell>
          <cell r="F249" t="str">
            <v>吉</v>
          </cell>
          <cell r="G249" t="str">
            <v>是</v>
          </cell>
          <cell r="H249" t="str">
            <v>26第四批</v>
          </cell>
          <cell r="I249" t="str">
            <v>睿审</v>
          </cell>
          <cell r="J249">
            <v>1</v>
          </cell>
          <cell r="K249">
            <v>1</v>
          </cell>
        </row>
        <row r="249">
          <cell r="N249" t="str">
            <v>国家试点,省试点</v>
          </cell>
        </row>
        <row r="250">
          <cell r="C250" t="str">
            <v>2508161100577</v>
          </cell>
          <cell r="D250" t="str">
            <v>小榄镇</v>
          </cell>
          <cell r="E250">
            <v>46156</v>
          </cell>
          <cell r="F250" t="str">
            <v>涵</v>
          </cell>
          <cell r="G250" t="str">
            <v>是</v>
          </cell>
          <cell r="H250" t="str">
            <v>26第六批</v>
          </cell>
          <cell r="I250" t="str">
            <v>睿审</v>
          </cell>
          <cell r="J250">
            <v>1</v>
          </cell>
        </row>
        <row r="250">
          <cell r="L250" t="str">
            <v>联通，可验收</v>
          </cell>
        </row>
        <row r="250">
          <cell r="N250" t="str">
            <v>国家试点,省试点</v>
          </cell>
        </row>
        <row r="251">
          <cell r="C251" t="str">
            <v>2504132010433</v>
          </cell>
          <cell r="D251" t="str">
            <v>古镇镇</v>
          </cell>
        </row>
        <row r="251">
          <cell r="F251" t="str">
            <v>/</v>
          </cell>
        </row>
        <row r="251">
          <cell r="I251" t="str">
            <v>睿审</v>
          </cell>
        </row>
        <row r="251">
          <cell r="L251" t="str">
            <v>需重新出评估报告，暂不提交</v>
          </cell>
        </row>
        <row r="251">
          <cell r="N251" t="str">
            <v>国家试点,省试点</v>
          </cell>
        </row>
        <row r="252">
          <cell r="C252" t="str">
            <v>2506181100480</v>
          </cell>
          <cell r="D252" t="str">
            <v>三角镇</v>
          </cell>
          <cell r="E252">
            <v>46108</v>
          </cell>
          <cell r="F252" t="str">
            <v>飞</v>
          </cell>
          <cell r="G252" t="str">
            <v>是</v>
          </cell>
          <cell r="H252" t="str">
            <v>26第四批</v>
          </cell>
          <cell r="I252" t="str">
            <v>睿审</v>
          </cell>
          <cell r="J252">
            <v>1</v>
          </cell>
          <cell r="K252">
            <v>1</v>
          </cell>
        </row>
        <row r="252">
          <cell r="N252" t="str">
            <v>省试点</v>
          </cell>
        </row>
        <row r="253">
          <cell r="C253" t="str">
            <v>2411051110052</v>
          </cell>
          <cell r="D253" t="str">
            <v>西区街道</v>
          </cell>
        </row>
        <row r="253">
          <cell r="I253" t="str">
            <v>中正</v>
          </cell>
          <cell r="J253">
            <v>1</v>
          </cell>
        </row>
        <row r="253">
          <cell r="L253" t="str">
            <v>联通、还不可以验收</v>
          </cell>
          <cell r="M253" t="str">
            <v>牵引单位为联通</v>
          </cell>
          <cell r="N253" t="str">
            <v>国家试点,省试点</v>
          </cell>
        </row>
        <row r="254">
          <cell r="C254" t="str">
            <v>2506219910496</v>
          </cell>
          <cell r="D254" t="str">
            <v>神湾镇</v>
          </cell>
          <cell r="E254">
            <v>46108</v>
          </cell>
          <cell r="F254" t="str">
            <v>吉</v>
          </cell>
          <cell r="G254" t="str">
            <v>是</v>
          </cell>
          <cell r="H254" t="str">
            <v>26第四批</v>
          </cell>
          <cell r="I254" t="str">
            <v>中正</v>
          </cell>
          <cell r="J254">
            <v>1</v>
          </cell>
          <cell r="K254">
            <v>1</v>
          </cell>
        </row>
        <row r="254">
          <cell r="N254" t="str">
            <v>国家试点,省试点</v>
          </cell>
        </row>
        <row r="255">
          <cell r="C255" t="str">
            <v>2512069910734</v>
          </cell>
          <cell r="D255" t="str">
            <v>南区街道</v>
          </cell>
          <cell r="E255">
            <v>46090</v>
          </cell>
          <cell r="F255" t="str">
            <v>涵</v>
          </cell>
          <cell r="G255" t="str">
            <v>是</v>
          </cell>
          <cell r="H255" t="str">
            <v>26第二三批</v>
          </cell>
          <cell r="I255" t="str">
            <v>中正</v>
          </cell>
          <cell r="J255">
            <v>1</v>
          </cell>
          <cell r="K255">
            <v>1</v>
          </cell>
        </row>
        <row r="255">
          <cell r="N255" t="str">
            <v>省试点</v>
          </cell>
        </row>
        <row r="256">
          <cell r="C256" t="str">
            <v>2411031110090</v>
          </cell>
          <cell r="D256" t="str">
            <v>石岐街道</v>
          </cell>
          <cell r="E256">
            <v>46240</v>
          </cell>
          <cell r="F256" t="str">
            <v>涵</v>
          </cell>
          <cell r="G256" t="str">
            <v>是</v>
          </cell>
          <cell r="H256" t="str">
            <v>26第九批</v>
          </cell>
          <cell r="I256" t="str">
            <v>中正</v>
          </cell>
          <cell r="J256">
            <v>1</v>
          </cell>
        </row>
        <row r="256">
          <cell r="L256" t="str">
            <v>联通、可以验收</v>
          </cell>
        </row>
        <row r="256">
          <cell r="N256" t="str">
            <v>国家试点,省试点</v>
          </cell>
          <cell r="O256">
            <v>2</v>
          </cell>
          <cell r="P256">
            <v>52.35</v>
          </cell>
        </row>
        <row r="257">
          <cell r="C257" t="str">
            <v>2412051010216</v>
          </cell>
          <cell r="D257" t="str">
            <v>西区街道</v>
          </cell>
          <cell r="E257">
            <v>46100</v>
          </cell>
          <cell r="F257" t="str">
            <v>涵</v>
          </cell>
          <cell r="G257" t="str">
            <v>是</v>
          </cell>
          <cell r="H257" t="str">
            <v>26第四批</v>
          </cell>
          <cell r="I257" t="str">
            <v>中正</v>
          </cell>
          <cell r="J257">
            <v>1</v>
          </cell>
          <cell r="K257">
            <v>1</v>
          </cell>
        </row>
        <row r="257">
          <cell r="N257" t="str">
            <v>国家试点,省试点</v>
          </cell>
        </row>
        <row r="258">
          <cell r="C258" t="str">
            <v>2503061010323</v>
          </cell>
          <cell r="D258" t="str">
            <v>南区街道</v>
          </cell>
          <cell r="E258">
            <v>46177</v>
          </cell>
          <cell r="F258" t="str">
            <v>涵</v>
          </cell>
          <cell r="G258" t="str">
            <v>是（二次验收）</v>
          </cell>
          <cell r="H258" t="str">
            <v>26第六批</v>
          </cell>
          <cell r="I258" t="str">
            <v>中正</v>
          </cell>
          <cell r="J258">
            <v>1</v>
          </cell>
          <cell r="K258">
            <v>46122</v>
          </cell>
          <cell r="L258" t="str">
            <v>2026/3/18验收未通过，2026/6/4二次验收</v>
          </cell>
        </row>
        <row r="258">
          <cell r="N258" t="str">
            <v>国家试点,省试点</v>
          </cell>
        </row>
        <row r="259">
          <cell r="C259" t="str">
            <v>2412142110210</v>
          </cell>
          <cell r="D259" t="str">
            <v>横栏镇</v>
          </cell>
          <cell r="E259">
            <v>46101</v>
          </cell>
          <cell r="F259" t="str">
            <v>飞</v>
          </cell>
          <cell r="G259" t="str">
            <v>是</v>
          </cell>
          <cell r="H259" t="str">
            <v>26第四批</v>
          </cell>
          <cell r="I259" t="str">
            <v>中正</v>
          </cell>
          <cell r="J259">
            <v>1</v>
          </cell>
          <cell r="K259">
            <v>1</v>
          </cell>
          <cell r="L259" t="str">
            <v>缺项目基本信息，现场核查重新补一本</v>
          </cell>
        </row>
        <row r="259">
          <cell r="N259" t="str">
            <v>国家试点,省试点</v>
          </cell>
        </row>
        <row r="260">
          <cell r="C260" t="str">
            <v>2510222110660</v>
          </cell>
          <cell r="D260" t="str">
            <v>坦洲镇</v>
          </cell>
          <cell r="E260">
            <v>46171</v>
          </cell>
          <cell r="F260" t="str">
            <v>吉</v>
          </cell>
          <cell r="G260" t="str">
            <v>是</v>
          </cell>
          <cell r="H260" t="str">
            <v>26第六批</v>
          </cell>
          <cell r="I260" t="str">
            <v>中正</v>
          </cell>
          <cell r="J260">
            <v>1</v>
          </cell>
        </row>
        <row r="260">
          <cell r="L260" t="str">
            <v>材料顺序混乱且无目录，需现场补充一本入库材料</v>
          </cell>
        </row>
        <row r="260">
          <cell r="N260" t="str">
            <v>国家试点,省试点</v>
          </cell>
        </row>
        <row r="261">
          <cell r="C261" t="str">
            <v>2506161110485</v>
          </cell>
          <cell r="D261" t="str">
            <v>小榄镇</v>
          </cell>
          <cell r="E261">
            <v>46107</v>
          </cell>
          <cell r="F261" t="str">
            <v>涵</v>
          </cell>
          <cell r="G261" t="str">
            <v>是</v>
          </cell>
          <cell r="H261" t="str">
            <v>26第四批</v>
          </cell>
          <cell r="I261" t="str">
            <v>中正</v>
          </cell>
          <cell r="J261">
            <v>1</v>
          </cell>
          <cell r="K261">
            <v>1</v>
          </cell>
        </row>
        <row r="261">
          <cell r="N261" t="str">
            <v>国家试点,省试点</v>
          </cell>
        </row>
        <row r="262">
          <cell r="C262" t="str">
            <v>2511162110676</v>
          </cell>
          <cell r="D262" t="str">
            <v>小榄镇</v>
          </cell>
          <cell r="E262">
            <v>46106</v>
          </cell>
          <cell r="F262" t="str">
            <v>涵</v>
          </cell>
          <cell r="G262" t="str">
            <v>是</v>
          </cell>
          <cell r="H262" t="str">
            <v>26第四批</v>
          </cell>
          <cell r="I262" t="str">
            <v>成诺</v>
          </cell>
          <cell r="J262">
            <v>1</v>
          </cell>
          <cell r="K262">
            <v>1</v>
          </cell>
        </row>
        <row r="262">
          <cell r="N262" t="str">
            <v>省试点</v>
          </cell>
        </row>
        <row r="263">
          <cell r="C263" t="str">
            <v>2412171110132</v>
          </cell>
          <cell r="D263" t="str">
            <v>南头镇</v>
          </cell>
          <cell r="E263">
            <v>46107</v>
          </cell>
          <cell r="F263" t="str">
            <v>涵</v>
          </cell>
          <cell r="G263" t="str">
            <v>是</v>
          </cell>
          <cell r="H263" t="str">
            <v>26第四批</v>
          </cell>
          <cell r="I263" t="str">
            <v>成诺</v>
          </cell>
          <cell r="J263">
            <v>1</v>
          </cell>
          <cell r="K263">
            <v>1</v>
          </cell>
        </row>
        <row r="263">
          <cell r="N263" t="str">
            <v>国家试点,省试点</v>
          </cell>
        </row>
        <row r="264">
          <cell r="C264" t="str">
            <v>2412142010238</v>
          </cell>
          <cell r="D264" t="str">
            <v>横栏镇</v>
          </cell>
          <cell r="E264">
            <v>46100</v>
          </cell>
          <cell r="F264" t="str">
            <v>吉</v>
          </cell>
          <cell r="G264" t="str">
            <v>是</v>
          </cell>
          <cell r="H264" t="str">
            <v>26第四批</v>
          </cell>
          <cell r="I264" t="str">
            <v>成诺</v>
          </cell>
          <cell r="J264">
            <v>1</v>
          </cell>
          <cell r="K264">
            <v>1</v>
          </cell>
        </row>
        <row r="264">
          <cell r="N264" t="str">
            <v>国家试点,省试点</v>
          </cell>
        </row>
        <row r="265">
          <cell r="C265" t="str">
            <v>2512142010745</v>
          </cell>
          <cell r="D265" t="str">
            <v>横栏镇</v>
          </cell>
          <cell r="E265">
            <v>46234</v>
          </cell>
          <cell r="F265" t="str">
            <v>吉</v>
          </cell>
          <cell r="G265" t="str">
            <v>是（二次验收）</v>
          </cell>
          <cell r="H265" t="str">
            <v>第八批</v>
          </cell>
          <cell r="I265" t="str">
            <v>成诺</v>
          </cell>
          <cell r="J265">
            <v>1</v>
          </cell>
        </row>
        <row r="265">
          <cell r="L265" t="str">
            <v>2026年4月10日验收未通过，完善数据采集、库存统计分析功能，做到物有所值</v>
          </cell>
          <cell r="M265" t="str">
            <v>二期项目</v>
          </cell>
          <cell r="N265" t="str">
            <v>国家试点,省试点</v>
          </cell>
          <cell r="O265">
            <v>1</v>
          </cell>
          <cell r="P265">
            <v>103.77</v>
          </cell>
        </row>
        <row r="266">
          <cell r="C266" t="str">
            <v>2503091110390</v>
          </cell>
          <cell r="D266" t="str">
            <v>大涌镇</v>
          </cell>
          <cell r="E266">
            <v>46108</v>
          </cell>
          <cell r="F266" t="str">
            <v>吉</v>
          </cell>
          <cell r="G266" t="str">
            <v>是</v>
          </cell>
          <cell r="H266" t="str">
            <v>26第四批</v>
          </cell>
          <cell r="I266" t="str">
            <v>成诺</v>
          </cell>
          <cell r="J266">
            <v>1</v>
          </cell>
          <cell r="K266">
            <v>1</v>
          </cell>
        </row>
        <row r="266">
          <cell r="N266" t="str">
            <v>国家试点,省试点</v>
          </cell>
        </row>
        <row r="267">
          <cell r="C267" t="str">
            <v>2412011110105</v>
          </cell>
          <cell r="D267" t="str">
            <v>火炬开发区</v>
          </cell>
          <cell r="E267">
            <v>46129</v>
          </cell>
          <cell r="F267" t="str">
            <v>涵</v>
          </cell>
          <cell r="G267" t="str">
            <v>是</v>
          </cell>
          <cell r="H267" t="str">
            <v>26第五批</v>
          </cell>
          <cell r="I267" t="str">
            <v>成诺</v>
          </cell>
          <cell r="J267">
            <v>1</v>
          </cell>
        </row>
        <row r="267">
          <cell r="N267" t="str">
            <v>国家试点,省试点</v>
          </cell>
        </row>
        <row r="268">
          <cell r="C268" t="str">
            <v>2412011110110</v>
          </cell>
          <cell r="D268" t="str">
            <v>火炬开发区</v>
          </cell>
          <cell r="E268">
            <v>46129</v>
          </cell>
          <cell r="F268" t="str">
            <v>涵</v>
          </cell>
          <cell r="G268" t="str">
            <v>是</v>
          </cell>
          <cell r="H268" t="str">
            <v>26第五批</v>
          </cell>
          <cell r="I268" t="str">
            <v>成诺</v>
          </cell>
          <cell r="J268">
            <v>1</v>
          </cell>
        </row>
        <row r="268">
          <cell r="N268" t="str">
            <v>国家试点,省试点</v>
          </cell>
        </row>
        <row r="269">
          <cell r="C269" t="str">
            <v>2511229910677</v>
          </cell>
          <cell r="D269" t="str">
            <v>坦洲镇</v>
          </cell>
          <cell r="E269">
            <v>46107</v>
          </cell>
          <cell r="F269" t="str">
            <v>吉</v>
          </cell>
          <cell r="G269" t="str">
            <v>是</v>
          </cell>
          <cell r="H269" t="str">
            <v>26第四批</v>
          </cell>
          <cell r="I269" t="str">
            <v>成诺</v>
          </cell>
          <cell r="J269">
            <v>1</v>
          </cell>
          <cell r="K269">
            <v>1</v>
          </cell>
        </row>
        <row r="269">
          <cell r="N269" t="str">
            <v>省试点</v>
          </cell>
        </row>
        <row r="270">
          <cell r="C270" t="str">
            <v>2508199910584</v>
          </cell>
          <cell r="D270" t="str">
            <v>三乡镇</v>
          </cell>
          <cell r="E270">
            <v>46107</v>
          </cell>
          <cell r="F270" t="str">
            <v>吉</v>
          </cell>
          <cell r="G270" t="str">
            <v>是</v>
          </cell>
          <cell r="H270" t="str">
            <v>26第四批</v>
          </cell>
          <cell r="I270" t="str">
            <v>成诺</v>
          </cell>
          <cell r="J270">
            <v>1</v>
          </cell>
          <cell r="K270">
            <v>1</v>
          </cell>
        </row>
        <row r="270">
          <cell r="N270" t="str">
            <v>省试点</v>
          </cell>
        </row>
        <row r="271">
          <cell r="C271" t="str">
            <v>2501101110296</v>
          </cell>
          <cell r="D271" t="str">
            <v>东凤镇</v>
          </cell>
          <cell r="E271">
            <v>46122</v>
          </cell>
          <cell r="F271" t="str">
            <v>飞</v>
          </cell>
          <cell r="G271" t="str">
            <v>是</v>
          </cell>
          <cell r="H271" t="str">
            <v>26第五批</v>
          </cell>
          <cell r="I271" t="str">
            <v>成诺</v>
          </cell>
          <cell r="J271">
            <v>1</v>
          </cell>
        </row>
        <row r="271">
          <cell r="L271" t="str">
            <v>企业申请推迟1周验收，预计3月30日后</v>
          </cell>
        </row>
        <row r="271">
          <cell r="N271" t="str">
            <v>省试点</v>
          </cell>
        </row>
        <row r="272">
          <cell r="C272" t="str">
            <v>2510161000662</v>
          </cell>
          <cell r="D272" t="str">
            <v>小榄镇</v>
          </cell>
          <cell r="E272">
            <v>46169</v>
          </cell>
          <cell r="F272" t="str">
            <v>涵</v>
          </cell>
          <cell r="G272" t="str">
            <v>是</v>
          </cell>
          <cell r="H272" t="str">
            <v>26第六批</v>
          </cell>
          <cell r="I272" t="str">
            <v>成诺</v>
          </cell>
          <cell r="J272">
            <v>1</v>
          </cell>
        </row>
        <row r="272">
          <cell r="N272" t="str">
            <v>国家试点,省试点</v>
          </cell>
        </row>
        <row r="273">
          <cell r="C273" t="str">
            <v>2503011110335</v>
          </cell>
          <cell r="D273" t="str">
            <v>火炬开发区</v>
          </cell>
          <cell r="E273">
            <v>46142</v>
          </cell>
          <cell r="F273" t="str">
            <v>涵</v>
          </cell>
          <cell r="G273" t="str">
            <v>是</v>
          </cell>
          <cell r="H273" t="str">
            <v>26第五批</v>
          </cell>
          <cell r="I273" t="str">
            <v>成诺</v>
          </cell>
          <cell r="J273">
            <v>1</v>
          </cell>
        </row>
        <row r="273">
          <cell r="L273" t="str">
            <v>联通</v>
          </cell>
        </row>
        <row r="273">
          <cell r="N273" t="str">
            <v>国家试点,省试点</v>
          </cell>
        </row>
        <row r="274">
          <cell r="C274" t="str">
            <v>2409151010009</v>
          </cell>
          <cell r="D274" t="str">
            <v>黄圃镇</v>
          </cell>
          <cell r="E274">
            <v>46108</v>
          </cell>
          <cell r="F274" t="str">
            <v>飞</v>
          </cell>
          <cell r="G274" t="str">
            <v>是</v>
          </cell>
          <cell r="H274" t="str">
            <v>26第四批</v>
          </cell>
          <cell r="I274" t="str">
            <v>成诺</v>
          </cell>
          <cell r="J274">
            <v>1</v>
          </cell>
          <cell r="K274">
            <v>1</v>
          </cell>
          <cell r="L274" t="str">
            <v> </v>
          </cell>
        </row>
        <row r="274">
          <cell r="N274" t="str">
            <v>国家试点,省试点</v>
          </cell>
        </row>
        <row r="275">
          <cell r="C275" t="str">
            <v>2508171010592</v>
          </cell>
          <cell r="D275" t="str">
            <v>南头镇</v>
          </cell>
          <cell r="E275">
            <v>46114</v>
          </cell>
          <cell r="F275" t="str">
            <v>涵</v>
          </cell>
          <cell r="G275" t="str">
            <v>是</v>
          </cell>
          <cell r="H275" t="str">
            <v>26第四批</v>
          </cell>
          <cell r="I275" t="str">
            <v>中正</v>
          </cell>
          <cell r="J275">
            <v>1</v>
          </cell>
          <cell r="K275">
            <v>1</v>
          </cell>
        </row>
        <row r="275">
          <cell r="M275" t="str">
            <v>二期项目</v>
          </cell>
          <cell r="N275" t="str">
            <v>国家试点,省试点</v>
          </cell>
        </row>
        <row r="276">
          <cell r="C276" t="str">
            <v>2505172110444</v>
          </cell>
          <cell r="D276" t="str">
            <v>南头镇</v>
          </cell>
          <cell r="E276">
            <v>46129</v>
          </cell>
          <cell r="F276" t="str">
            <v>吉</v>
          </cell>
          <cell r="G276" t="str">
            <v>是</v>
          </cell>
          <cell r="H276" t="str">
            <v>26第五批</v>
          </cell>
          <cell r="I276" t="str">
            <v>中正</v>
          </cell>
          <cell r="J276">
            <v>1</v>
          </cell>
        </row>
        <row r="276">
          <cell r="N276" t="str">
            <v>国家试点,省试点</v>
          </cell>
        </row>
        <row r="277">
          <cell r="C277" t="str">
            <v>2412132110146</v>
          </cell>
          <cell r="D277" t="str">
            <v>古镇镇</v>
          </cell>
          <cell r="E277">
            <v>46122</v>
          </cell>
          <cell r="F277" t="str">
            <v>飞</v>
          </cell>
          <cell r="G277" t="str">
            <v>是</v>
          </cell>
          <cell r="H277" t="str">
            <v>26第五批</v>
          </cell>
          <cell r="I277" t="str">
            <v>中正</v>
          </cell>
          <cell r="J277">
            <v>1</v>
          </cell>
        </row>
        <row r="277">
          <cell r="L277" t="str">
            <v>承诺书打成了预奖补承诺书，需要现场补充</v>
          </cell>
        </row>
        <row r="277">
          <cell r="N277" t="str">
            <v>国家试点,省试点</v>
          </cell>
        </row>
        <row r="278">
          <cell r="C278" t="str">
            <v>2503161010331</v>
          </cell>
          <cell r="D278" t="str">
            <v>小榄镇</v>
          </cell>
          <cell r="E278">
            <v>46122</v>
          </cell>
          <cell r="F278" t="str">
            <v>吉</v>
          </cell>
          <cell r="G278" t="str">
            <v>是</v>
          </cell>
          <cell r="H278" t="str">
            <v>26第五批</v>
          </cell>
          <cell r="I278" t="str">
            <v>中正</v>
          </cell>
          <cell r="J278">
            <v>1</v>
          </cell>
        </row>
        <row r="278">
          <cell r="N278" t="str">
            <v>省试点</v>
          </cell>
        </row>
        <row r="279">
          <cell r="C279" t="str">
            <v>2510051010635</v>
          </cell>
          <cell r="D279" t="str">
            <v>西区街道</v>
          </cell>
          <cell r="E279">
            <v>46122</v>
          </cell>
          <cell r="F279" t="str">
            <v>吉</v>
          </cell>
          <cell r="G279" t="str">
            <v>是</v>
          </cell>
          <cell r="H279" t="str">
            <v>26第五批</v>
          </cell>
          <cell r="I279" t="str">
            <v>睿审</v>
          </cell>
          <cell r="J279">
            <v>1</v>
          </cell>
        </row>
        <row r="279">
          <cell r="N279" t="str">
            <v>省试点</v>
          </cell>
        </row>
        <row r="280">
          <cell r="C280" t="str">
            <v>2504081110439</v>
          </cell>
          <cell r="D280" t="str">
            <v>板芙镇</v>
          </cell>
          <cell r="E280">
            <v>46128</v>
          </cell>
          <cell r="F280" t="str">
            <v>飞</v>
          </cell>
          <cell r="G280" t="str">
            <v>是</v>
          </cell>
          <cell r="H280" t="str">
            <v>26第五批</v>
          </cell>
          <cell r="I280" t="str">
            <v>中正</v>
          </cell>
          <cell r="J280">
            <v>1</v>
          </cell>
        </row>
        <row r="280">
          <cell r="L280" t="str">
            <v>报价单期限和合同不一致，需现场补充一份</v>
          </cell>
        </row>
        <row r="280">
          <cell r="N280" t="str">
            <v>国家试点,省试点</v>
          </cell>
        </row>
        <row r="281">
          <cell r="C281" t="str">
            <v>2512181010771</v>
          </cell>
          <cell r="D281" t="str">
            <v>三角镇</v>
          </cell>
          <cell r="E281">
            <v>46114</v>
          </cell>
          <cell r="F281" t="str">
            <v>涵</v>
          </cell>
          <cell r="G281" t="str">
            <v>是</v>
          </cell>
          <cell r="H281" t="str">
            <v>26第四批</v>
          </cell>
          <cell r="I281" t="str">
            <v>中正</v>
          </cell>
          <cell r="J281">
            <v>1</v>
          </cell>
          <cell r="K281">
            <v>1</v>
          </cell>
        </row>
        <row r="281">
          <cell r="N281" t="str">
            <v>省试点</v>
          </cell>
        </row>
        <row r="282">
          <cell r="C282" t="str">
            <v>2510021110664</v>
          </cell>
          <cell r="D282" t="str">
            <v>翠亨新区</v>
          </cell>
          <cell r="E282">
            <v>46155</v>
          </cell>
          <cell r="F282" t="str">
            <v>吉</v>
          </cell>
          <cell r="G282" t="str">
            <v>是</v>
          </cell>
          <cell r="H282" t="str">
            <v>26第六批</v>
          </cell>
          <cell r="I282" t="str">
            <v>睿审</v>
          </cell>
          <cell r="J282">
            <v>1</v>
          </cell>
        </row>
        <row r="282">
          <cell r="N282" t="str">
            <v>国家试点,省试点</v>
          </cell>
        </row>
        <row r="283">
          <cell r="C283" t="str">
            <v>2512142010761</v>
          </cell>
          <cell r="D283" t="str">
            <v>横栏镇</v>
          </cell>
          <cell r="E283">
            <v>46129</v>
          </cell>
          <cell r="F283" t="str">
            <v>吉</v>
          </cell>
          <cell r="G283" t="str">
            <v>是</v>
          </cell>
          <cell r="H283" t="str">
            <v>26第五批</v>
          </cell>
          <cell r="I283" t="str">
            <v>睿审</v>
          </cell>
          <cell r="J283">
            <v>1</v>
          </cell>
        </row>
        <row r="283">
          <cell r="N283" t="str">
            <v>省试点</v>
          </cell>
        </row>
        <row r="284">
          <cell r="C284" t="str">
            <v>2410161100016</v>
          </cell>
          <cell r="D284" t="str">
            <v>小榄镇</v>
          </cell>
          <cell r="E284">
            <v>46129</v>
          </cell>
          <cell r="F284" t="str">
            <v>吉</v>
          </cell>
          <cell r="G284" t="str">
            <v>是</v>
          </cell>
          <cell r="H284" t="str">
            <v>26第五批</v>
          </cell>
          <cell r="I284" t="str">
            <v>睿审</v>
          </cell>
          <cell r="J284">
            <v>1</v>
          </cell>
        </row>
        <row r="284">
          <cell r="N284" t="str">
            <v>省试点</v>
          </cell>
        </row>
        <row r="285">
          <cell r="C285" t="str">
            <v>2511199910679</v>
          </cell>
          <cell r="D285" t="str">
            <v>三乡镇</v>
          </cell>
          <cell r="E285">
            <v>46128</v>
          </cell>
          <cell r="F285" t="str">
            <v>飞</v>
          </cell>
          <cell r="G285" t="str">
            <v>是</v>
          </cell>
          <cell r="H285" t="str">
            <v>26第五批</v>
          </cell>
          <cell r="I285" t="str">
            <v>睿审</v>
          </cell>
          <cell r="J285">
            <v>1</v>
          </cell>
        </row>
        <row r="285">
          <cell r="N285" t="str">
            <v>国家试点,省试点</v>
          </cell>
        </row>
        <row r="286">
          <cell r="C286" t="str">
            <v>2509191010632</v>
          </cell>
          <cell r="D286" t="str">
            <v>三乡镇</v>
          </cell>
          <cell r="E286">
            <v>46128</v>
          </cell>
          <cell r="F286" t="str">
            <v>飞</v>
          </cell>
          <cell r="G286" t="str">
            <v>是</v>
          </cell>
          <cell r="H286" t="str">
            <v>26第五批</v>
          </cell>
          <cell r="I286" t="str">
            <v>睿审</v>
          </cell>
          <cell r="J286">
            <v>1</v>
          </cell>
        </row>
        <row r="286">
          <cell r="N286" t="str">
            <v>省试点</v>
          </cell>
        </row>
        <row r="287">
          <cell r="C287" t="str">
            <v>2503101010379</v>
          </cell>
          <cell r="D287" t="str">
            <v>东凤镇</v>
          </cell>
          <cell r="E287">
            <v>46234</v>
          </cell>
          <cell r="F287" t="str">
            <v>涵</v>
          </cell>
          <cell r="G287" t="str">
            <v>是</v>
          </cell>
          <cell r="H287" t="str">
            <v>第八批</v>
          </cell>
          <cell r="I287" t="str">
            <v>睿审</v>
          </cell>
          <cell r="J287">
            <v>1</v>
          </cell>
        </row>
        <row r="287">
          <cell r="L287" t="str">
            <v>联通，可以验收</v>
          </cell>
          <cell r="M287" t="str">
            <v>服务商为联通</v>
          </cell>
          <cell r="N287" t="str">
            <v>国家试点,省试点</v>
          </cell>
          <cell r="O287">
            <v>1</v>
          </cell>
          <cell r="P287">
            <v>56.58</v>
          </cell>
        </row>
        <row r="288">
          <cell r="C288" t="str">
            <v>2507011010511</v>
          </cell>
          <cell r="D288" t="str">
            <v>火炬开发区</v>
          </cell>
          <cell r="E288">
            <v>46142</v>
          </cell>
          <cell r="F288" t="str">
            <v>飞</v>
          </cell>
          <cell r="G288" t="str">
            <v>是</v>
          </cell>
          <cell r="H288" t="str">
            <v>26第五批</v>
          </cell>
          <cell r="I288" t="str">
            <v>中正</v>
          </cell>
          <cell r="J288">
            <v>1</v>
          </cell>
        </row>
        <row r="288">
          <cell r="N288" t="str">
            <v>国家试点,省试点</v>
          </cell>
        </row>
        <row r="289">
          <cell r="C289" t="str">
            <v>2505129910464</v>
          </cell>
          <cell r="D289" t="str">
            <v>港口镇</v>
          </cell>
          <cell r="E289">
            <v>46122</v>
          </cell>
          <cell r="F289" t="str">
            <v>吉</v>
          </cell>
          <cell r="G289" t="str">
            <v>是</v>
          </cell>
          <cell r="H289" t="str">
            <v>26第五批</v>
          </cell>
          <cell r="I289" t="str">
            <v>睿审</v>
          </cell>
          <cell r="J289">
            <v>1</v>
          </cell>
        </row>
        <row r="289">
          <cell r="L289" t="str">
            <v>需补充自诊断报告纸质件</v>
          </cell>
        </row>
        <row r="289">
          <cell r="N289" t="str">
            <v>省试点</v>
          </cell>
        </row>
        <row r="290">
          <cell r="C290" t="str">
            <v>2512021110738</v>
          </cell>
          <cell r="D290" t="str">
            <v>翠亨新区</v>
          </cell>
          <cell r="E290">
            <v>46142</v>
          </cell>
          <cell r="F290" t="str">
            <v>飞</v>
          </cell>
          <cell r="G290" t="str">
            <v>是</v>
          </cell>
          <cell r="H290" t="str">
            <v>26第五批</v>
          </cell>
          <cell r="I290" t="str">
            <v>睿审</v>
          </cell>
          <cell r="J290">
            <v>1</v>
          </cell>
        </row>
        <row r="290">
          <cell r="N290" t="str">
            <v>国家试点,省试点</v>
          </cell>
        </row>
        <row r="291">
          <cell r="C291" t="str">
            <v>2412171010224</v>
          </cell>
          <cell r="D291" t="str">
            <v>南头镇</v>
          </cell>
          <cell r="E291">
            <v>46142</v>
          </cell>
          <cell r="F291" t="str">
            <v>吉</v>
          </cell>
          <cell r="G291" t="str">
            <v>是</v>
          </cell>
          <cell r="H291" t="str">
            <v>26第五批</v>
          </cell>
          <cell r="I291" t="str">
            <v>中正</v>
          </cell>
          <cell r="J291">
            <v>1</v>
          </cell>
        </row>
        <row r="291">
          <cell r="N291" t="str">
            <v>国家试点,省试点</v>
          </cell>
        </row>
        <row r="292">
          <cell r="C292" t="str">
            <v>2505161110468</v>
          </cell>
          <cell r="D292" t="str">
            <v>小榄镇</v>
          </cell>
          <cell r="E292">
            <v>46185</v>
          </cell>
          <cell r="F292" t="str">
            <v>吉</v>
          </cell>
          <cell r="G292" t="str">
            <v>是</v>
          </cell>
          <cell r="H292" t="str">
            <v>26第六批</v>
          </cell>
          <cell r="I292" t="str">
            <v>中正</v>
          </cell>
          <cell r="J292">
            <v>1</v>
          </cell>
        </row>
        <row r="292">
          <cell r="N292" t="str">
            <v>国家试点,省试点</v>
          </cell>
        </row>
        <row r="293">
          <cell r="C293" t="str">
            <v>2511081110689</v>
          </cell>
          <cell r="D293" t="str">
            <v>板芙镇</v>
          </cell>
          <cell r="E293">
            <v>46128</v>
          </cell>
          <cell r="F293" t="str">
            <v>飞</v>
          </cell>
          <cell r="G293" t="str">
            <v>是</v>
          </cell>
          <cell r="H293" t="str">
            <v>26第五批</v>
          </cell>
          <cell r="I293" t="str">
            <v>中正</v>
          </cell>
          <cell r="J293">
            <v>1</v>
          </cell>
        </row>
        <row r="293">
          <cell r="L293" t="str">
            <v>纸质材料过于模糊，需现场重新提交一份留档</v>
          </cell>
        </row>
        <row r="293">
          <cell r="N293" t="str">
            <v>国家试点,省试点</v>
          </cell>
        </row>
        <row r="294">
          <cell r="C294" t="str">
            <v>2503081010364</v>
          </cell>
          <cell r="D294" t="str">
            <v>板芙镇</v>
          </cell>
          <cell r="E294">
            <v>46136</v>
          </cell>
          <cell r="F294" t="str">
            <v>涵</v>
          </cell>
          <cell r="G294" t="str">
            <v>是</v>
          </cell>
          <cell r="H294" t="str">
            <v>26第五批</v>
          </cell>
          <cell r="I294" t="str">
            <v>中正</v>
          </cell>
          <cell r="J294">
            <v>1</v>
          </cell>
        </row>
        <row r="294">
          <cell r="N294" t="str">
            <v>国家试点,省试点</v>
          </cell>
        </row>
        <row r="295">
          <cell r="C295" t="str">
            <v>2509199910631</v>
          </cell>
          <cell r="D295" t="str">
            <v>三乡镇</v>
          </cell>
          <cell r="E295">
            <v>46205</v>
          </cell>
          <cell r="F295" t="str">
            <v>吉</v>
          </cell>
          <cell r="G295" t="str">
            <v>是</v>
          </cell>
          <cell r="H295" t="str">
            <v>第八批</v>
          </cell>
          <cell r="I295" t="str">
            <v>中正</v>
          </cell>
          <cell r="J295">
            <v>1</v>
          </cell>
        </row>
        <row r="295">
          <cell r="N295" t="str">
            <v>国家试点,省试点</v>
          </cell>
          <cell r="O295">
            <v>1</v>
          </cell>
          <cell r="P295">
            <v>59.4</v>
          </cell>
        </row>
        <row r="296">
          <cell r="C296" t="str">
            <v>2504162110438</v>
          </cell>
          <cell r="D296" t="str">
            <v>小榄镇</v>
          </cell>
          <cell r="E296">
            <v>46142</v>
          </cell>
          <cell r="F296" t="str">
            <v>吉</v>
          </cell>
          <cell r="G296" t="str">
            <v>是</v>
          </cell>
          <cell r="H296" t="str">
            <v>26第五批</v>
          </cell>
          <cell r="I296" t="str">
            <v>中正</v>
          </cell>
          <cell r="J296">
            <v>1</v>
          </cell>
        </row>
        <row r="296">
          <cell r="N296" t="str">
            <v>省试点</v>
          </cell>
        </row>
        <row r="297">
          <cell r="C297" t="str">
            <v>2506161110486</v>
          </cell>
          <cell r="D297" t="str">
            <v>小榄镇</v>
          </cell>
          <cell r="E297">
            <v>46142</v>
          </cell>
          <cell r="F297" t="str">
            <v>涵</v>
          </cell>
          <cell r="G297" t="str">
            <v>是</v>
          </cell>
          <cell r="H297" t="str">
            <v>26第五批</v>
          </cell>
          <cell r="I297" t="str">
            <v>中正</v>
          </cell>
          <cell r="J297">
            <v>1</v>
          </cell>
        </row>
        <row r="297">
          <cell r="N297" t="str">
            <v>国家试点,省试点</v>
          </cell>
        </row>
        <row r="298">
          <cell r="C298" t="str">
            <v>2503122110395</v>
          </cell>
          <cell r="D298" t="str">
            <v>港口镇</v>
          </cell>
          <cell r="E298">
            <v>46154</v>
          </cell>
          <cell r="F298" t="str">
            <v>飞</v>
          </cell>
          <cell r="G298" t="str">
            <v>是</v>
          </cell>
          <cell r="H298" t="str">
            <v>26第六批</v>
          </cell>
          <cell r="I298" t="str">
            <v>中正</v>
          </cell>
          <cell r="J298">
            <v>1</v>
          </cell>
        </row>
        <row r="298">
          <cell r="L298" t="str">
            <v>要求五一后验收</v>
          </cell>
        </row>
        <row r="298">
          <cell r="N298" t="str">
            <v>国家试点,省试点</v>
          </cell>
        </row>
        <row r="299">
          <cell r="C299" t="str">
            <v>2503101010332</v>
          </cell>
          <cell r="D299" t="str">
            <v>东凤镇</v>
          </cell>
          <cell r="E299">
            <v>46154</v>
          </cell>
          <cell r="F299" t="str">
            <v>飞</v>
          </cell>
          <cell r="G299" t="str">
            <v>是</v>
          </cell>
          <cell r="H299" t="str">
            <v>26第六批</v>
          </cell>
          <cell r="I299" t="str">
            <v>成诺</v>
          </cell>
          <cell r="J299">
            <v>1</v>
          </cell>
        </row>
        <row r="299">
          <cell r="L299" t="str">
            <v>纸质材料待重新完善提交</v>
          </cell>
        </row>
        <row r="299">
          <cell r="N299" t="str">
            <v>省试点</v>
          </cell>
        </row>
        <row r="300">
          <cell r="C300" t="str">
            <v>2412121110174</v>
          </cell>
          <cell r="D300" t="str">
            <v>港口镇</v>
          </cell>
          <cell r="E300">
            <v>46177</v>
          </cell>
          <cell r="F300" t="str">
            <v>涵</v>
          </cell>
          <cell r="G300" t="str">
            <v>是</v>
          </cell>
          <cell r="H300" t="str">
            <v>26第六批</v>
          </cell>
          <cell r="I300" t="str">
            <v>成诺</v>
          </cell>
          <cell r="J300">
            <v>1</v>
          </cell>
        </row>
        <row r="300">
          <cell r="L300" t="str">
            <v>联通，可以验收</v>
          </cell>
        </row>
        <row r="300">
          <cell r="N300" t="str">
            <v>国家试点,省试点</v>
          </cell>
        </row>
        <row r="301">
          <cell r="C301" t="str">
            <v>2503061110398</v>
          </cell>
          <cell r="D301" t="str">
            <v>南区街道</v>
          </cell>
          <cell r="E301">
            <v>46283</v>
          </cell>
          <cell r="F301" t="str">
            <v>涵</v>
          </cell>
          <cell r="G301" t="str">
            <v>是（二次验收）</v>
          </cell>
          <cell r="H301" t="str">
            <v>26第九批</v>
          </cell>
          <cell r="I301" t="str">
            <v>成诺</v>
          </cell>
          <cell r="J301">
            <v>1</v>
          </cell>
        </row>
        <row r="301">
          <cell r="L301" t="str">
            <v>2026/6/4验收不通过</v>
          </cell>
        </row>
        <row r="301">
          <cell r="N301" t="str">
            <v>国家试点,省试点</v>
          </cell>
          <cell r="O301">
            <v>2</v>
          </cell>
          <cell r="P301">
            <v>54.71</v>
          </cell>
        </row>
        <row r="302">
          <cell r="C302" t="str">
            <v>2507012110512</v>
          </cell>
          <cell r="D302" t="str">
            <v>火炬开发区</v>
          </cell>
          <cell r="E302">
            <v>46155</v>
          </cell>
          <cell r="F302" t="str">
            <v>吉</v>
          </cell>
          <cell r="G302" t="str">
            <v>是</v>
          </cell>
          <cell r="H302" t="str">
            <v>26第六批</v>
          </cell>
          <cell r="I302" t="str">
            <v>成诺</v>
          </cell>
          <cell r="J302">
            <v>1</v>
          </cell>
        </row>
        <row r="302">
          <cell r="L302" t="str">
            <v>要求五一节后验收</v>
          </cell>
        </row>
        <row r="302">
          <cell r="N302" t="str">
            <v>国家试点,省试点</v>
          </cell>
        </row>
        <row r="303">
          <cell r="C303" t="str">
            <v>2511101010711</v>
          </cell>
          <cell r="D303" t="str">
            <v>东凤镇</v>
          </cell>
          <cell r="E303">
            <v>46142</v>
          </cell>
          <cell r="F303" t="str">
            <v>吉</v>
          </cell>
          <cell r="G303" t="str">
            <v>是</v>
          </cell>
          <cell r="H303" t="str">
            <v>26第五批</v>
          </cell>
          <cell r="I303" t="str">
            <v>成诺</v>
          </cell>
          <cell r="J303">
            <v>1</v>
          </cell>
        </row>
        <row r="303">
          <cell r="N303" t="str">
            <v>国家试点,省试点</v>
          </cell>
        </row>
        <row r="304">
          <cell r="C304" t="str">
            <v>2512011110774</v>
          </cell>
          <cell r="D304" t="str">
            <v>火炬开发区</v>
          </cell>
          <cell r="E304">
            <v>46155</v>
          </cell>
          <cell r="F304" t="str">
            <v>吉</v>
          </cell>
          <cell r="G304" t="str">
            <v>是</v>
          </cell>
          <cell r="H304" t="str">
            <v>26第六批</v>
          </cell>
          <cell r="I304" t="str">
            <v>成诺</v>
          </cell>
          <cell r="J304">
            <v>1</v>
          </cell>
        </row>
        <row r="304">
          <cell r="L304" t="str">
            <v>要求五一后验收</v>
          </cell>
        </row>
        <row r="304">
          <cell r="N304" t="str">
            <v>国家试点,省试点</v>
          </cell>
        </row>
        <row r="305">
          <cell r="C305" t="str">
            <v>2410162010012</v>
          </cell>
          <cell r="D305" t="str">
            <v>小榄镇</v>
          </cell>
          <cell r="E305">
            <v>46142</v>
          </cell>
          <cell r="F305" t="str">
            <v>吉</v>
          </cell>
          <cell r="G305" t="str">
            <v>是</v>
          </cell>
          <cell r="H305" t="str">
            <v>26第五批</v>
          </cell>
          <cell r="I305" t="str">
            <v>成诺</v>
          </cell>
          <cell r="J305">
            <v>1</v>
          </cell>
        </row>
        <row r="305">
          <cell r="N305" t="str">
            <v>国家试点,省试点</v>
          </cell>
        </row>
        <row r="306">
          <cell r="C306" t="str">
            <v>2410142010032</v>
          </cell>
          <cell r="D306" t="str">
            <v>横栏镇</v>
          </cell>
          <cell r="E306">
            <v>46185</v>
          </cell>
          <cell r="F306" t="str">
            <v>吉</v>
          </cell>
          <cell r="G306" t="str">
            <v>是</v>
          </cell>
          <cell r="H306" t="str">
            <v>26第六批</v>
          </cell>
          <cell r="I306" t="str">
            <v>睿审</v>
          </cell>
          <cell r="J306">
            <v>1</v>
          </cell>
        </row>
        <row r="306">
          <cell r="N306" t="str">
            <v>国家试点,省试点</v>
          </cell>
        </row>
        <row r="307">
          <cell r="C307" t="str">
            <v>2507132000519</v>
          </cell>
          <cell r="D307" t="str">
            <v>古镇镇</v>
          </cell>
          <cell r="E307">
            <v>46185</v>
          </cell>
          <cell r="F307" t="str">
            <v>吉</v>
          </cell>
          <cell r="G307" t="str">
            <v>是</v>
          </cell>
          <cell r="H307" t="str">
            <v>26第六批</v>
          </cell>
          <cell r="I307" t="str">
            <v>睿审</v>
          </cell>
          <cell r="J307">
            <v>1</v>
          </cell>
        </row>
        <row r="307">
          <cell r="L307" t="str">
            <v>项目信息表用的是备案信息，信用报告、评估报告只有一页，现场补充一本新的</v>
          </cell>
        </row>
        <row r="307">
          <cell r="N307" t="str">
            <v>省试点</v>
          </cell>
        </row>
        <row r="308">
          <cell r="C308" t="str">
            <v>2509221110619</v>
          </cell>
          <cell r="D308" t="str">
            <v>坦洲镇</v>
          </cell>
          <cell r="E308">
            <v>46241</v>
          </cell>
          <cell r="F308" t="str">
            <v>吉</v>
          </cell>
          <cell r="G308" t="str">
            <v>是（二次验收）</v>
          </cell>
          <cell r="H308" t="str">
            <v>第八批</v>
          </cell>
          <cell r="I308" t="str">
            <v>睿审</v>
          </cell>
          <cell r="J308">
            <v>1</v>
          </cell>
        </row>
        <row r="308">
          <cell r="L308" t="str">
            <v>2026/5/29发票产品版本号与合同不一致，系统使用不熟练，待重新验收</v>
          </cell>
        </row>
        <row r="308">
          <cell r="N308" t="str">
            <v>省试点</v>
          </cell>
          <cell r="O308">
            <v>1</v>
          </cell>
          <cell r="P308">
            <v>33.57</v>
          </cell>
        </row>
        <row r="309">
          <cell r="C309" t="str">
            <v>2505019910459</v>
          </cell>
          <cell r="D309" t="str">
            <v>火炬开发区</v>
          </cell>
          <cell r="E309">
            <v>46156</v>
          </cell>
          <cell r="F309" t="str">
            <v>涵</v>
          </cell>
          <cell r="G309" t="str">
            <v>是</v>
          </cell>
          <cell r="H309" t="str">
            <v>26第六批</v>
          </cell>
          <cell r="I309" t="str">
            <v>中正</v>
          </cell>
          <cell r="J309">
            <v>1</v>
          </cell>
        </row>
        <row r="309">
          <cell r="N309" t="str">
            <v>国家试点,省试点</v>
          </cell>
        </row>
        <row r="310">
          <cell r="C310" t="str">
            <v>2412161010151</v>
          </cell>
          <cell r="D310" t="str">
            <v>小榄镇</v>
          </cell>
          <cell r="E310">
            <v>46211</v>
          </cell>
          <cell r="F310" t="str">
            <v>吉</v>
          </cell>
          <cell r="G310" t="str">
            <v>是</v>
          </cell>
          <cell r="H310" t="str">
            <v>第八批</v>
          </cell>
          <cell r="I310" t="str">
            <v>中正</v>
          </cell>
          <cell r="J310">
            <v>1</v>
          </cell>
        </row>
        <row r="310">
          <cell r="N310" t="str">
            <v>国家试点,省试点</v>
          </cell>
          <cell r="O310">
            <v>1</v>
          </cell>
          <cell r="P310">
            <v>5.4</v>
          </cell>
        </row>
        <row r="311">
          <cell r="C311" t="str">
            <v>2508011110547</v>
          </cell>
          <cell r="D311" t="str">
            <v>火炬开发区</v>
          </cell>
          <cell r="E311">
            <v>46198</v>
          </cell>
          <cell r="F311" t="str">
            <v>吉</v>
          </cell>
          <cell r="G311" t="str">
            <v>是</v>
          </cell>
          <cell r="H311" t="str">
            <v>26第七批</v>
          </cell>
          <cell r="I311" t="str">
            <v>中正</v>
          </cell>
          <cell r="J311">
            <v>1</v>
          </cell>
        </row>
        <row r="311">
          <cell r="N311" t="str">
            <v>国家试点,省试点</v>
          </cell>
        </row>
        <row r="312">
          <cell r="C312" t="str">
            <v>2502111110308</v>
          </cell>
          <cell r="D312" t="str">
            <v>阜沙镇</v>
          </cell>
          <cell r="E312">
            <v>46169</v>
          </cell>
          <cell r="F312" t="str">
            <v>涵</v>
          </cell>
          <cell r="G312" t="str">
            <v>是</v>
          </cell>
          <cell r="H312" t="str">
            <v>26第六批</v>
          </cell>
          <cell r="I312" t="str">
            <v>中正</v>
          </cell>
          <cell r="J312">
            <v>1</v>
          </cell>
        </row>
        <row r="312">
          <cell r="L312" t="str">
            <v>缺诊断报告，无骑缝章，需现场补充</v>
          </cell>
        </row>
        <row r="312">
          <cell r="N312" t="str">
            <v>国家试点,省试点</v>
          </cell>
        </row>
        <row r="313">
          <cell r="C313" t="str">
            <v>2506191110498</v>
          </cell>
          <cell r="D313" t="str">
            <v>三乡镇</v>
          </cell>
          <cell r="E313">
            <v>46171</v>
          </cell>
          <cell r="F313" t="str">
            <v>吉</v>
          </cell>
          <cell r="G313" t="str">
            <v>否</v>
          </cell>
        </row>
        <row r="313">
          <cell r="I313" t="str">
            <v>中正</v>
          </cell>
          <cell r="J313">
            <v>1</v>
          </cell>
        </row>
        <row r="313">
          <cell r="L313" t="str">
            <v>系统没用起来；没达到成效；未达到验收标准；未提供报价单，到重新验收</v>
          </cell>
        </row>
        <row r="313">
          <cell r="N313" t="str">
            <v>国家试点,省试点</v>
          </cell>
        </row>
        <row r="314">
          <cell r="C314" t="str">
            <v>2412101010200</v>
          </cell>
          <cell r="D314" t="str">
            <v>东凤镇</v>
          </cell>
          <cell r="E314">
            <v>46199</v>
          </cell>
          <cell r="F314" t="str">
            <v>虹</v>
          </cell>
          <cell r="G314" t="str">
            <v>是</v>
          </cell>
          <cell r="H314" t="str">
            <v>26第七批</v>
          </cell>
          <cell r="I314" t="str">
            <v>中正</v>
          </cell>
          <cell r="J314">
            <v>1</v>
          </cell>
        </row>
        <row r="314">
          <cell r="N314" t="str">
            <v>国家试点,省试点</v>
          </cell>
        </row>
        <row r="315">
          <cell r="C315" t="str">
            <v>2506171110478</v>
          </cell>
          <cell r="D315" t="str">
            <v>南头镇</v>
          </cell>
          <cell r="E315">
            <v>46178</v>
          </cell>
          <cell r="F315" t="str">
            <v>吉</v>
          </cell>
          <cell r="G315" t="str">
            <v>是</v>
          </cell>
          <cell r="H315" t="str">
            <v>26第六批</v>
          </cell>
          <cell r="I315" t="str">
            <v>中正</v>
          </cell>
          <cell r="J315">
            <v>1</v>
          </cell>
        </row>
        <row r="315">
          <cell r="N315" t="str">
            <v>国家试点,省试点</v>
          </cell>
        </row>
        <row r="316">
          <cell r="C316" t="str">
            <v>2412101000157</v>
          </cell>
          <cell r="D316" t="str">
            <v>东凤镇</v>
          </cell>
          <cell r="E316">
            <v>46178</v>
          </cell>
          <cell r="F316" t="str">
            <v>吉</v>
          </cell>
          <cell r="G316" t="str">
            <v>是</v>
          </cell>
          <cell r="H316" t="str">
            <v>26第六批</v>
          </cell>
          <cell r="I316" t="str">
            <v>睿审</v>
          </cell>
          <cell r="J316">
            <v>1</v>
          </cell>
        </row>
        <row r="316">
          <cell r="L316" t="str">
            <v>有个发票没盖章，现场补充</v>
          </cell>
        </row>
        <row r="316">
          <cell r="N316" t="str">
            <v>省试点</v>
          </cell>
        </row>
        <row r="317">
          <cell r="C317" t="str">
            <v>2412201010212</v>
          </cell>
          <cell r="D317" t="str">
            <v>沙溪镇</v>
          </cell>
          <cell r="E317">
            <v>46169</v>
          </cell>
          <cell r="F317" t="str">
            <v>涵</v>
          </cell>
          <cell r="G317" t="str">
            <v>是</v>
          </cell>
          <cell r="H317" t="str">
            <v>26第六批</v>
          </cell>
          <cell r="I317" t="str">
            <v>睿审</v>
          </cell>
          <cell r="J317">
            <v>1</v>
          </cell>
        </row>
        <row r="317">
          <cell r="N317" t="str">
            <v>国家试点,省试点</v>
          </cell>
        </row>
        <row r="318">
          <cell r="C318" t="str">
            <v>2412151010203</v>
          </cell>
          <cell r="D318" t="str">
            <v>黄圃镇</v>
          </cell>
          <cell r="E318">
            <v>46178</v>
          </cell>
          <cell r="F318" t="str">
            <v>吉</v>
          </cell>
          <cell r="G318" t="str">
            <v>是</v>
          </cell>
          <cell r="H318" t="str">
            <v>26第六批</v>
          </cell>
          <cell r="I318" t="str">
            <v>睿审</v>
          </cell>
          <cell r="J318">
            <v>1</v>
          </cell>
        </row>
        <row r="318">
          <cell r="N318" t="str">
            <v>国家试点,省试点</v>
          </cell>
        </row>
        <row r="319">
          <cell r="C319" t="str">
            <v>2511101010682</v>
          </cell>
          <cell r="D319" t="str">
            <v>东凤镇</v>
          </cell>
          <cell r="E319">
            <v>46169</v>
          </cell>
          <cell r="F319" t="str">
            <v>涵</v>
          </cell>
          <cell r="G319" t="str">
            <v>是</v>
          </cell>
          <cell r="H319" t="str">
            <v>26第六批</v>
          </cell>
          <cell r="I319" t="str">
            <v>睿审</v>
          </cell>
          <cell r="J319">
            <v>1</v>
          </cell>
        </row>
        <row r="319">
          <cell r="L319" t="str">
            <v>内部验收材料无盖章，需现场加盖</v>
          </cell>
        </row>
        <row r="319">
          <cell r="N319" t="str">
            <v>国家试点,省试点</v>
          </cell>
        </row>
        <row r="320">
          <cell r="C320" t="str">
            <v>2508041110581</v>
          </cell>
          <cell r="D320" t="str">
            <v>东区街道</v>
          </cell>
          <cell r="E320">
            <v>46171</v>
          </cell>
          <cell r="F320" t="str">
            <v>吉</v>
          </cell>
          <cell r="G320" t="str">
            <v>是</v>
          </cell>
          <cell r="H320" t="str">
            <v>26第六批</v>
          </cell>
          <cell r="I320" t="str">
            <v>睿审</v>
          </cell>
          <cell r="J320">
            <v>1</v>
          </cell>
        </row>
        <row r="320">
          <cell r="N320" t="str">
            <v>国家试点,省试点</v>
          </cell>
        </row>
        <row r="321">
          <cell r="C321" t="str">
            <v>2504121010430</v>
          </cell>
          <cell r="D321" t="str">
            <v>港口镇</v>
          </cell>
          <cell r="E321">
            <v>46177</v>
          </cell>
          <cell r="F321" t="str">
            <v>涵</v>
          </cell>
          <cell r="G321" t="str">
            <v>是</v>
          </cell>
          <cell r="H321" t="str">
            <v>26第六批</v>
          </cell>
          <cell r="I321" t="str">
            <v>睿审</v>
          </cell>
          <cell r="J321">
            <v>1</v>
          </cell>
        </row>
        <row r="321">
          <cell r="L321" t="str">
            <v>缺诊断报告，现场补充</v>
          </cell>
        </row>
        <row r="321">
          <cell r="N321" t="str">
            <v>国家试点,省试点</v>
          </cell>
        </row>
        <row r="322">
          <cell r="C322" t="str">
            <v>2510132000666</v>
          </cell>
          <cell r="D322" t="str">
            <v>古镇镇</v>
          </cell>
          <cell r="E322">
            <v>46199</v>
          </cell>
          <cell r="F322" t="str">
            <v>虹</v>
          </cell>
          <cell r="G322" t="str">
            <v>是</v>
          </cell>
          <cell r="H322" t="str">
            <v>26第七批</v>
          </cell>
          <cell r="I322" t="str">
            <v>睿审</v>
          </cell>
          <cell r="J322">
            <v>1</v>
          </cell>
        </row>
        <row r="322">
          <cell r="N322" t="str">
            <v>国家试点,省试点</v>
          </cell>
        </row>
        <row r="323">
          <cell r="C323" t="str">
            <v>2503191010388</v>
          </cell>
          <cell r="D323" t="str">
            <v>三乡镇</v>
          </cell>
          <cell r="E323">
            <v>46197</v>
          </cell>
          <cell r="F323" t="str">
            <v>吉</v>
          </cell>
          <cell r="G323" t="str">
            <v>是</v>
          </cell>
          <cell r="H323" t="str">
            <v>26第七批</v>
          </cell>
          <cell r="I323" t="str">
            <v>睿审</v>
          </cell>
          <cell r="J323">
            <v>1</v>
          </cell>
        </row>
        <row r="323">
          <cell r="N323" t="str">
            <v>国家试点,省试点</v>
          </cell>
        </row>
        <row r="324">
          <cell r="C324" t="str">
            <v>2511179910670</v>
          </cell>
          <cell r="D324" t="str">
            <v>南头镇</v>
          </cell>
          <cell r="E324">
            <v>46199</v>
          </cell>
          <cell r="F324" t="str">
            <v>涵</v>
          </cell>
          <cell r="G324" t="str">
            <v>是</v>
          </cell>
          <cell r="H324" t="str">
            <v>26第七批</v>
          </cell>
          <cell r="I324" t="str">
            <v>睿审</v>
          </cell>
          <cell r="J324">
            <v>1</v>
          </cell>
        </row>
        <row r="324">
          <cell r="N324" t="str">
            <v>国家试点,省试点</v>
          </cell>
        </row>
        <row r="325">
          <cell r="C325" t="str">
            <v>2411101010097</v>
          </cell>
          <cell r="D325" t="str">
            <v>东凤镇</v>
          </cell>
          <cell r="E325">
            <v>46178</v>
          </cell>
          <cell r="F325" t="str">
            <v>吉</v>
          </cell>
          <cell r="G325" t="str">
            <v>是</v>
          </cell>
          <cell r="H325" t="str">
            <v>26第六批</v>
          </cell>
          <cell r="I325" t="str">
            <v>成诺</v>
          </cell>
          <cell r="J325">
            <v>1</v>
          </cell>
        </row>
        <row r="325">
          <cell r="L325" t="str">
            <v>缺一张发票和诊断报告，现场补充</v>
          </cell>
        </row>
        <row r="325">
          <cell r="N325" t="str">
            <v>国家试点,省试点</v>
          </cell>
        </row>
        <row r="326">
          <cell r="C326" t="str">
            <v>2501142010287</v>
          </cell>
          <cell r="D326" t="str">
            <v>横栏镇</v>
          </cell>
          <cell r="E326">
            <v>46185</v>
          </cell>
          <cell r="F326" t="str">
            <v>吉</v>
          </cell>
          <cell r="G326" t="str">
            <v>是</v>
          </cell>
          <cell r="H326" t="str">
            <v>26第六批</v>
          </cell>
          <cell r="I326" t="str">
            <v>成诺</v>
          </cell>
          <cell r="J326">
            <v>1</v>
          </cell>
        </row>
        <row r="326">
          <cell r="N326" t="str">
            <v>省试点</v>
          </cell>
        </row>
        <row r="327">
          <cell r="C327" t="str">
            <v>2411111110050</v>
          </cell>
          <cell r="D327" t="str">
            <v>阜沙镇</v>
          </cell>
          <cell r="E327">
            <v>46198</v>
          </cell>
          <cell r="F327" t="str">
            <v>涵</v>
          </cell>
          <cell r="G327" t="str">
            <v>是</v>
          </cell>
          <cell r="H327" t="str">
            <v>26第七批</v>
          </cell>
          <cell r="I327" t="str">
            <v>成诺</v>
          </cell>
          <cell r="J327">
            <v>1</v>
          </cell>
        </row>
        <row r="327">
          <cell r="M327" t="str">
            <v>服务商为联通</v>
          </cell>
          <cell r="N327" t="str">
            <v>省试点</v>
          </cell>
        </row>
        <row r="328">
          <cell r="C328" t="str">
            <v>2412191100180</v>
          </cell>
          <cell r="D328" t="str">
            <v>三乡镇</v>
          </cell>
          <cell r="E328">
            <v>46197</v>
          </cell>
          <cell r="F328" t="str">
            <v>吉</v>
          </cell>
          <cell r="G328" t="str">
            <v>是</v>
          </cell>
          <cell r="H328" t="str">
            <v>26第七批</v>
          </cell>
          <cell r="I328" t="str">
            <v>成诺</v>
          </cell>
          <cell r="J328">
            <v>1</v>
          </cell>
        </row>
        <row r="328">
          <cell r="N328" t="str">
            <v>国家试点,省试点</v>
          </cell>
        </row>
        <row r="329">
          <cell r="C329" t="str">
            <v>2412102010199</v>
          </cell>
          <cell r="D329" t="str">
            <v>东凤镇</v>
          </cell>
          <cell r="E329">
            <v>46184</v>
          </cell>
          <cell r="F329" t="str">
            <v>涵</v>
          </cell>
          <cell r="G329" t="str">
            <v>是</v>
          </cell>
          <cell r="H329" t="str">
            <v>26第六批</v>
          </cell>
          <cell r="I329" t="str">
            <v>成诺</v>
          </cell>
          <cell r="J329">
            <v>1</v>
          </cell>
        </row>
        <row r="329">
          <cell r="L329" t="str">
            <v>诊断报告首页涂黑，现场补充一份诊断报告</v>
          </cell>
        </row>
        <row r="329">
          <cell r="N329" t="str">
            <v>省试点</v>
          </cell>
        </row>
        <row r="330">
          <cell r="C330" t="str">
            <v>2508112100597</v>
          </cell>
          <cell r="D330" t="str">
            <v>阜沙镇</v>
          </cell>
          <cell r="E330">
            <v>46198</v>
          </cell>
          <cell r="F330" t="str">
            <v>涵</v>
          </cell>
          <cell r="G330" t="str">
            <v>是</v>
          </cell>
          <cell r="H330" t="str">
            <v>26第七批</v>
          </cell>
          <cell r="I330" t="str">
            <v>成诺</v>
          </cell>
          <cell r="J330">
            <v>1</v>
          </cell>
        </row>
        <row r="330">
          <cell r="N330" t="str">
            <v>国家试点,省试点</v>
          </cell>
        </row>
        <row r="331">
          <cell r="C331" t="str">
            <v>2506011110497</v>
          </cell>
          <cell r="D331" t="str">
            <v>火炬开发区</v>
          </cell>
          <cell r="E331">
            <v>46198</v>
          </cell>
          <cell r="F331" t="str">
            <v>吉</v>
          </cell>
          <cell r="G331" t="str">
            <v>是</v>
          </cell>
          <cell r="H331" t="str">
            <v>26第七批</v>
          </cell>
          <cell r="I331" t="str">
            <v>成诺</v>
          </cell>
          <cell r="J331">
            <v>1</v>
          </cell>
        </row>
        <row r="331">
          <cell r="L331" t="str">
            <v>需现场重新提交一份纸质材料。
改造实施开始时间平台不对应。
改造成效与平台不对应。
承诺书为预奖补承诺书，与平台不对应。
缺诊断报告。
评估报告不完整，
验收报告签字和日期与平台不一致、飞科光学YonSuite验收报告缺失</v>
          </cell>
        </row>
        <row r="331">
          <cell r="N331" t="str">
            <v>国家试点,省试点</v>
          </cell>
        </row>
        <row r="332">
          <cell r="C332" t="str">
            <v>2508021110557</v>
          </cell>
          <cell r="D332" t="str">
            <v>翠亨新区</v>
          </cell>
          <cell r="E332">
            <v>46275</v>
          </cell>
          <cell r="F332" t="str">
            <v>涵</v>
          </cell>
          <cell r="G332" t="str">
            <v>是</v>
          </cell>
          <cell r="H332" t="str">
            <v>26第九批</v>
          </cell>
          <cell r="I332" t="str">
            <v>成诺</v>
          </cell>
          <cell r="J332">
            <v>1</v>
          </cell>
        </row>
        <row r="332">
          <cell r="L332" t="str">
            <v>联通、可以验收</v>
          </cell>
          <cell r="M332" t="str">
            <v>服务商为联通</v>
          </cell>
          <cell r="N332" t="str">
            <v>国家试点,省试点</v>
          </cell>
          <cell r="O332">
            <v>2</v>
          </cell>
          <cell r="P332">
            <v>60.37</v>
          </cell>
        </row>
        <row r="333">
          <cell r="C333" t="str">
            <v>2510129910639</v>
          </cell>
          <cell r="D333" t="str">
            <v>港口镇</v>
          </cell>
          <cell r="E333">
            <v>46262</v>
          </cell>
          <cell r="F333" t="str">
            <v>吉</v>
          </cell>
          <cell r="G333" t="str">
            <v>否</v>
          </cell>
        </row>
        <row r="333">
          <cell r="I333" t="str">
            <v>成诺</v>
          </cell>
          <cell r="J333">
            <v>1</v>
          </cell>
        </row>
        <row r="333">
          <cell r="L333" t="str">
            <v>2026/8/28验收未通过，需要补充材料</v>
          </cell>
          <cell r="M333" t="str">
            <v>服务商为联通</v>
          </cell>
          <cell r="N333" t="str">
            <v>国家试点,省试点</v>
          </cell>
        </row>
        <row r="334">
          <cell r="C334" t="str">
            <v>2509169900629</v>
          </cell>
          <cell r="D334" t="str">
            <v>小榄镇</v>
          </cell>
          <cell r="E334">
            <v>46198</v>
          </cell>
          <cell r="F334" t="str">
            <v>涵</v>
          </cell>
          <cell r="G334" t="str">
            <v>是</v>
          </cell>
          <cell r="H334" t="str">
            <v>26第七批</v>
          </cell>
          <cell r="I334" t="str">
            <v>成诺</v>
          </cell>
          <cell r="J334">
            <v>1</v>
          </cell>
        </row>
        <row r="334">
          <cell r="N334" t="str">
            <v>国家试点,省试点</v>
          </cell>
        </row>
        <row r="335">
          <cell r="C335" t="str">
            <v>2412101110239</v>
          </cell>
          <cell r="D335" t="str">
            <v>东凤镇</v>
          </cell>
          <cell r="E335">
            <v>46184</v>
          </cell>
          <cell r="F335" t="str">
            <v>涵</v>
          </cell>
          <cell r="G335" t="str">
            <v>是</v>
          </cell>
          <cell r="H335" t="str">
            <v>26第六批</v>
          </cell>
          <cell r="I335" t="str">
            <v>成诺</v>
          </cell>
          <cell r="J335">
            <v>1</v>
          </cell>
        </row>
        <row r="335">
          <cell r="N335" t="str">
            <v>国家试点,省试点</v>
          </cell>
        </row>
        <row r="336">
          <cell r="C336" t="str">
            <v>2504111010417</v>
          </cell>
          <cell r="D336" t="str">
            <v>阜沙镇</v>
          </cell>
          <cell r="E336">
            <v>46248</v>
          </cell>
          <cell r="F336" t="str">
            <v>飞</v>
          </cell>
          <cell r="G336" t="str">
            <v>是</v>
          </cell>
          <cell r="H336" t="str">
            <v>第八批</v>
          </cell>
          <cell r="I336" t="str">
            <v>成诺</v>
          </cell>
          <cell r="J336">
            <v>1</v>
          </cell>
        </row>
        <row r="336">
          <cell r="N336" t="str">
            <v>国家试点,省试点</v>
          </cell>
          <cell r="O336">
            <v>1</v>
          </cell>
          <cell r="P336">
            <v>10.07</v>
          </cell>
        </row>
        <row r="337">
          <cell r="C337" t="str">
            <v>2511142100683</v>
          </cell>
          <cell r="D337" t="str">
            <v>横栏镇</v>
          </cell>
          <cell r="E337">
            <v>46213</v>
          </cell>
          <cell r="F337" t="str">
            <v>涵</v>
          </cell>
          <cell r="G337" t="str">
            <v>是</v>
          </cell>
          <cell r="H337" t="str">
            <v>第八批</v>
          </cell>
          <cell r="I337" t="str">
            <v>成诺</v>
          </cell>
          <cell r="J337">
            <v>1</v>
          </cell>
        </row>
        <row r="337">
          <cell r="N337" t="str">
            <v>国家试点,省试点</v>
          </cell>
          <cell r="O337">
            <v>1</v>
          </cell>
          <cell r="P337">
            <v>12.67</v>
          </cell>
        </row>
        <row r="338">
          <cell r="C338" t="str">
            <v>2411142010073</v>
          </cell>
          <cell r="D338" t="str">
            <v>横栏镇</v>
          </cell>
          <cell r="E338">
            <v>46234</v>
          </cell>
          <cell r="F338" t="str">
            <v>吉</v>
          </cell>
          <cell r="G338" t="str">
            <v>是</v>
          </cell>
          <cell r="H338" t="str">
            <v>第八批</v>
          </cell>
          <cell r="I338" t="str">
            <v>成诺</v>
          </cell>
          <cell r="J338">
            <v>1</v>
          </cell>
        </row>
        <row r="338">
          <cell r="L338" t="str">
            <v>系统截图是其他企业截图，现场重新提交一份入库申报材料</v>
          </cell>
        </row>
        <row r="338">
          <cell r="N338" t="str">
            <v>国家试点,省试点</v>
          </cell>
          <cell r="O338">
            <v>1</v>
          </cell>
          <cell r="P338">
            <v>64.73</v>
          </cell>
        </row>
        <row r="339">
          <cell r="C339" t="str">
            <v>2603159910847</v>
          </cell>
          <cell r="D339" t="str">
            <v>黄圃镇</v>
          </cell>
          <cell r="E339">
            <v>46199</v>
          </cell>
          <cell r="F339" t="str">
            <v>虹</v>
          </cell>
          <cell r="G339" t="str">
            <v>是</v>
          </cell>
          <cell r="H339" t="str">
            <v>26第七批</v>
          </cell>
          <cell r="I339" t="str">
            <v>成诺</v>
          </cell>
          <cell r="J339">
            <v>1</v>
          </cell>
        </row>
        <row r="339">
          <cell r="N339" t="str">
            <v>国家试点,省试点</v>
          </cell>
        </row>
        <row r="340">
          <cell r="C340" t="str">
            <v>2512132110756</v>
          </cell>
          <cell r="D340" t="str">
            <v>古镇镇</v>
          </cell>
          <cell r="E340">
            <v>46211</v>
          </cell>
          <cell r="F340" t="str">
            <v>虹</v>
          </cell>
          <cell r="G340" t="str">
            <v>是</v>
          </cell>
          <cell r="H340" t="str">
            <v>第八批</v>
          </cell>
          <cell r="I340" t="str">
            <v>成诺</v>
          </cell>
          <cell r="J340">
            <v>1</v>
          </cell>
        </row>
        <row r="340">
          <cell r="N340" t="str">
            <v>国家试点,省试点</v>
          </cell>
          <cell r="O340">
            <v>1</v>
          </cell>
          <cell r="P340">
            <v>19.18</v>
          </cell>
        </row>
        <row r="341">
          <cell r="C341" t="str">
            <v>2511192110672</v>
          </cell>
          <cell r="D341" t="str">
            <v>三乡镇</v>
          </cell>
          <cell r="E341">
            <v>46205</v>
          </cell>
          <cell r="F341" t="str">
            <v>吉</v>
          </cell>
          <cell r="G341" t="str">
            <v>是</v>
          </cell>
          <cell r="H341" t="str">
            <v>第八批</v>
          </cell>
          <cell r="I341" t="str">
            <v>成诺</v>
          </cell>
          <cell r="J341">
            <v>1</v>
          </cell>
        </row>
        <row r="341">
          <cell r="N341" t="str">
            <v>国家试点,省试点</v>
          </cell>
          <cell r="O341">
            <v>1</v>
          </cell>
          <cell r="P341">
            <v>61.32</v>
          </cell>
        </row>
        <row r="342">
          <cell r="C342" t="str">
            <v>2511169900693</v>
          </cell>
          <cell r="D342" t="str">
            <v>小榄镇</v>
          </cell>
          <cell r="E342">
            <v>46205</v>
          </cell>
          <cell r="F342" t="str">
            <v>涵</v>
          </cell>
          <cell r="G342" t="str">
            <v>是</v>
          </cell>
          <cell r="H342" t="str">
            <v>第八批</v>
          </cell>
          <cell r="I342" t="str">
            <v>睿审</v>
          </cell>
          <cell r="J342">
            <v>1</v>
          </cell>
        </row>
        <row r="342">
          <cell r="N342" t="str">
            <v>省试点</v>
          </cell>
          <cell r="O342">
            <v>1</v>
          </cell>
          <cell r="P342">
            <v>12.67</v>
          </cell>
        </row>
        <row r="343">
          <cell r="C343" t="str">
            <v>2410171000035</v>
          </cell>
          <cell r="D343" t="str">
            <v>南头镇</v>
          </cell>
          <cell r="E343">
            <v>46199</v>
          </cell>
          <cell r="F343" t="str">
            <v>涵</v>
          </cell>
          <cell r="G343" t="str">
            <v>是</v>
          </cell>
          <cell r="H343" t="str">
            <v>26第七批</v>
          </cell>
          <cell r="I343" t="str">
            <v>睿审</v>
          </cell>
          <cell r="J343">
            <v>1</v>
          </cell>
        </row>
        <row r="343">
          <cell r="N343" t="str">
            <v>省试点</v>
          </cell>
        </row>
        <row r="344">
          <cell r="C344" t="str">
            <v>2412171010256</v>
          </cell>
          <cell r="D344" t="str">
            <v>南头镇</v>
          </cell>
          <cell r="E344">
            <v>46199</v>
          </cell>
          <cell r="F344" t="str">
            <v>涵</v>
          </cell>
          <cell r="G344" t="str">
            <v>是</v>
          </cell>
          <cell r="H344" t="str">
            <v>26第七批</v>
          </cell>
          <cell r="I344" t="str">
            <v>睿审</v>
          </cell>
          <cell r="J344">
            <v>1</v>
          </cell>
        </row>
        <row r="344">
          <cell r="L344" t="str">
            <v>2026/3/10验收未通过。财务凭证所附合同（包含金额、清单）与申报书所附合同及金额不一致。</v>
          </cell>
        </row>
        <row r="344">
          <cell r="N344" t="str">
            <v>省试点</v>
          </cell>
        </row>
        <row r="345">
          <cell r="C345" t="str">
            <v>2510162100655</v>
          </cell>
          <cell r="D345" t="str">
            <v>小榄镇</v>
          </cell>
          <cell r="E345">
            <v>46234</v>
          </cell>
          <cell r="F345" t="str">
            <v>涵</v>
          </cell>
          <cell r="G345" t="str">
            <v>否</v>
          </cell>
        </row>
        <row r="345">
          <cell r="I345" t="str">
            <v>睿审</v>
          </cell>
          <cell r="J345">
            <v>1</v>
          </cell>
        </row>
        <row r="345">
          <cell r="L345" t="str">
            <v>验收不通过（软件未与实际生产相关联）缺自诊断报告，现场补充</v>
          </cell>
        </row>
        <row r="345">
          <cell r="N345" t="str">
            <v>国家试点,省试点</v>
          </cell>
        </row>
        <row r="346">
          <cell r="C346" t="str">
            <v>2412151010176</v>
          </cell>
          <cell r="D346" t="str">
            <v>黄圃镇</v>
          </cell>
          <cell r="E346">
            <v>46199</v>
          </cell>
          <cell r="F346" t="str">
            <v>虹</v>
          </cell>
          <cell r="G346" t="str">
            <v>是</v>
          </cell>
          <cell r="H346" t="str">
            <v>26第七批</v>
          </cell>
          <cell r="I346" t="str">
            <v>睿审</v>
          </cell>
          <cell r="J346">
            <v>1</v>
          </cell>
        </row>
        <row r="346">
          <cell r="N346" t="str">
            <v>国家试点,省试点</v>
          </cell>
        </row>
        <row r="347">
          <cell r="C347" t="str">
            <v>2409132010002</v>
          </cell>
          <cell r="D347" t="str">
            <v>古镇镇</v>
          </cell>
          <cell r="E347">
            <v>46205</v>
          </cell>
          <cell r="F347" t="str">
            <v>涵</v>
          </cell>
          <cell r="G347" t="str">
            <v>是</v>
          </cell>
          <cell r="H347" t="str">
            <v>第八批</v>
          </cell>
          <cell r="I347" t="str">
            <v>睿审</v>
          </cell>
          <cell r="J347">
            <v>1</v>
          </cell>
        </row>
        <row r="347">
          <cell r="L347" t="str">
            <v>报价单与系统不一致，现场补充</v>
          </cell>
        </row>
        <row r="347">
          <cell r="N347" t="str">
            <v>国家试点,省试点</v>
          </cell>
          <cell r="O347">
            <v>1</v>
          </cell>
          <cell r="P347">
            <v>62.88</v>
          </cell>
        </row>
        <row r="348">
          <cell r="C348" t="str">
            <v>2512132000740</v>
          </cell>
          <cell r="D348" t="str">
            <v>古镇镇</v>
          </cell>
          <cell r="E348">
            <v>46205</v>
          </cell>
          <cell r="F348" t="str">
            <v>涵</v>
          </cell>
          <cell r="G348" t="str">
            <v>是</v>
          </cell>
          <cell r="H348" t="str">
            <v>第八批</v>
          </cell>
          <cell r="I348" t="str">
            <v>睿审</v>
          </cell>
          <cell r="J348">
            <v>1</v>
          </cell>
        </row>
        <row r="348">
          <cell r="L348" t="str">
            <v>需现场补充自诊断报告</v>
          </cell>
        </row>
        <row r="348">
          <cell r="N348" t="str">
            <v>国家试点,省试点</v>
          </cell>
          <cell r="O348">
            <v>1</v>
          </cell>
          <cell r="P348">
            <v>26.5</v>
          </cell>
        </row>
        <row r="349">
          <cell r="C349" t="str">
            <v>2507051010546</v>
          </cell>
          <cell r="D349" t="str">
            <v>南区街道</v>
          </cell>
          <cell r="E349">
            <v>46198</v>
          </cell>
          <cell r="F349" t="str">
            <v>吉</v>
          </cell>
          <cell r="G349" t="str">
            <v>是</v>
          </cell>
          <cell r="H349" t="str">
            <v>26第七批</v>
          </cell>
          <cell r="I349" t="str">
            <v>睿审</v>
          </cell>
          <cell r="J349">
            <v>1</v>
          </cell>
        </row>
        <row r="349">
          <cell r="N349" t="str">
            <v>国家试点,省试点</v>
          </cell>
        </row>
        <row r="350">
          <cell r="C350" t="str">
            <v>2503121110394</v>
          </cell>
          <cell r="D350" t="str">
            <v>港口镇</v>
          </cell>
          <cell r="E350">
            <v>46240</v>
          </cell>
          <cell r="F350" t="str">
            <v>涵</v>
          </cell>
          <cell r="G350" t="str">
            <v>否</v>
          </cell>
        </row>
        <row r="350">
          <cell r="I350" t="str">
            <v>睿审</v>
          </cell>
          <cell r="J350">
            <v>1</v>
          </cell>
        </row>
        <row r="350">
          <cell r="L350" t="str">
            <v>企业要搬迁，7月5-10号可约；承诺书模糊，需现场补充、</v>
          </cell>
        </row>
        <row r="350">
          <cell r="N350" t="str">
            <v>国家试点,省试点</v>
          </cell>
        </row>
        <row r="351">
          <cell r="C351" t="str">
            <v>2503101010351</v>
          </cell>
          <cell r="D351" t="str">
            <v>东凤镇</v>
          </cell>
          <cell r="E351">
            <v>46234</v>
          </cell>
          <cell r="F351" t="str">
            <v>涵</v>
          </cell>
          <cell r="G351" t="str">
            <v>是</v>
          </cell>
          <cell r="H351" t="str">
            <v>第八批</v>
          </cell>
          <cell r="I351" t="str">
            <v>睿审</v>
          </cell>
          <cell r="J351">
            <v>1</v>
          </cell>
        </row>
        <row r="351">
          <cell r="L351" t="str">
            <v>联通、可以验收</v>
          </cell>
          <cell r="M351" t="str">
            <v>服务商为联通</v>
          </cell>
          <cell r="N351" t="str">
            <v>国家试点,省试点</v>
          </cell>
          <cell r="O351">
            <v>1</v>
          </cell>
          <cell r="P351">
            <v>31.05</v>
          </cell>
        </row>
        <row r="352">
          <cell r="C352" t="str">
            <v>2504132010434</v>
          </cell>
          <cell r="D352" t="str">
            <v>古镇镇</v>
          </cell>
        </row>
        <row r="352">
          <cell r="I352" t="str">
            <v>睿审</v>
          </cell>
        </row>
        <row r="352">
          <cell r="L352" t="str">
            <v>重新签订三方合同，暂不提交</v>
          </cell>
        </row>
        <row r="352">
          <cell r="N352" t="str">
            <v>省试点</v>
          </cell>
        </row>
        <row r="353">
          <cell r="C353" t="str">
            <v>2605191000933</v>
          </cell>
          <cell r="D353" t="str">
            <v>三乡镇</v>
          </cell>
          <cell r="E353">
            <v>46197</v>
          </cell>
          <cell r="F353" t="str">
            <v>吉</v>
          </cell>
          <cell r="G353" t="str">
            <v>是</v>
          </cell>
          <cell r="H353" t="str">
            <v>26第七批</v>
          </cell>
          <cell r="I353" t="str">
            <v>睿审</v>
          </cell>
          <cell r="J353">
            <v>1</v>
          </cell>
        </row>
        <row r="353">
          <cell r="N353" t="str">
            <v>国家试点,省试点</v>
          </cell>
        </row>
        <row r="354">
          <cell r="C354" t="str">
            <v>2412132010162</v>
          </cell>
          <cell r="D354" t="str">
            <v>古镇镇</v>
          </cell>
          <cell r="E354">
            <v>46213</v>
          </cell>
          <cell r="F354" t="str">
            <v>涵</v>
          </cell>
          <cell r="G354" t="str">
            <v>是</v>
          </cell>
          <cell r="H354" t="str">
            <v>第八批</v>
          </cell>
          <cell r="I354" t="str">
            <v>睿审</v>
          </cell>
          <cell r="J354">
            <v>1</v>
          </cell>
        </row>
        <row r="354">
          <cell r="N354" t="str">
            <v>国家试点,省试点</v>
          </cell>
          <cell r="O354">
            <v>1</v>
          </cell>
          <cell r="P354">
            <v>12.67</v>
          </cell>
        </row>
        <row r="355">
          <cell r="C355" t="str">
            <v>2604169910874</v>
          </cell>
          <cell r="D355" t="str">
            <v>小榄镇</v>
          </cell>
          <cell r="E355">
            <v>46205</v>
          </cell>
          <cell r="F355" t="str">
            <v>涵</v>
          </cell>
          <cell r="G355" t="str">
            <v>是</v>
          </cell>
          <cell r="H355" t="str">
            <v>第八批</v>
          </cell>
          <cell r="I355" t="str">
            <v>睿审</v>
          </cell>
          <cell r="J355">
            <v>1</v>
          </cell>
        </row>
        <row r="355">
          <cell r="L355" t="str">
            <v>企业要求7月验收，培训记录缺失，需现场补充</v>
          </cell>
        </row>
        <row r="355">
          <cell r="N355" t="str">
            <v>国家试点,省试点</v>
          </cell>
          <cell r="O355">
            <v>1</v>
          </cell>
          <cell r="P355">
            <v>151.96</v>
          </cell>
        </row>
        <row r="356">
          <cell r="C356" t="str">
            <v>2503021110397</v>
          </cell>
          <cell r="D356" t="str">
            <v>翠亨新区</v>
          </cell>
          <cell r="E356">
            <v>46198</v>
          </cell>
          <cell r="F356" t="str">
            <v>吉</v>
          </cell>
          <cell r="G356" t="str">
            <v>是</v>
          </cell>
          <cell r="H356" t="str">
            <v>26第七批</v>
          </cell>
          <cell r="I356" t="str">
            <v>成诺</v>
          </cell>
          <cell r="J356">
            <v>1</v>
          </cell>
        </row>
        <row r="356">
          <cell r="N356" t="str">
            <v>国家试点,省试点</v>
          </cell>
        </row>
        <row r="357">
          <cell r="C357" t="str">
            <v>2501132000295</v>
          </cell>
          <cell r="D357" t="str">
            <v>古镇镇</v>
          </cell>
          <cell r="E357">
            <v>46213</v>
          </cell>
          <cell r="F357" t="str">
            <v>涵</v>
          </cell>
          <cell r="G357" t="str">
            <v>是</v>
          </cell>
          <cell r="H357" t="str">
            <v>第八批</v>
          </cell>
          <cell r="I357" t="str">
            <v>成诺</v>
          </cell>
          <cell r="J357">
            <v>1</v>
          </cell>
        </row>
        <row r="357">
          <cell r="N357" t="str">
            <v>省试点</v>
          </cell>
          <cell r="O357">
            <v>1</v>
          </cell>
          <cell r="P357">
            <v>35</v>
          </cell>
        </row>
        <row r="358">
          <cell r="C358" t="str">
            <v>2508171110576</v>
          </cell>
          <cell r="D358" t="str">
            <v>南头镇</v>
          </cell>
          <cell r="E358">
            <v>46199</v>
          </cell>
          <cell r="F358" t="str">
            <v>涵</v>
          </cell>
          <cell r="G358" t="str">
            <v>是</v>
          </cell>
          <cell r="H358" t="str">
            <v>26第七批</v>
          </cell>
          <cell r="I358" t="str">
            <v>成诺</v>
          </cell>
          <cell r="J358">
            <v>1</v>
          </cell>
        </row>
        <row r="358">
          <cell r="N358" t="str">
            <v>国家试点,省试点</v>
          </cell>
        </row>
        <row r="359">
          <cell r="C359" t="str">
            <v>2507141010522</v>
          </cell>
          <cell r="D359" t="str">
            <v>板芙镇</v>
          </cell>
          <cell r="E359">
            <v>46205</v>
          </cell>
          <cell r="F359" t="str">
            <v>吉</v>
          </cell>
          <cell r="G359" t="str">
            <v>是</v>
          </cell>
          <cell r="H359" t="str">
            <v>第八批</v>
          </cell>
          <cell r="I359" t="str">
            <v>成诺</v>
          </cell>
          <cell r="J359">
            <v>1</v>
          </cell>
        </row>
        <row r="359">
          <cell r="N359" t="str">
            <v>国家试点,省试点</v>
          </cell>
          <cell r="O359">
            <v>1</v>
          </cell>
          <cell r="P359">
            <v>37.73</v>
          </cell>
        </row>
        <row r="360">
          <cell r="C360" t="str">
            <v>2603101110850</v>
          </cell>
          <cell r="D360" t="str">
            <v>东凤镇</v>
          </cell>
          <cell r="E360">
            <v>46211</v>
          </cell>
          <cell r="F360" t="str">
            <v>吉</v>
          </cell>
          <cell r="G360" t="str">
            <v>是</v>
          </cell>
          <cell r="H360" t="str">
            <v>第八批</v>
          </cell>
          <cell r="I360" t="str">
            <v>中正</v>
          </cell>
          <cell r="J360">
            <v>1</v>
          </cell>
        </row>
        <row r="360">
          <cell r="L360" t="str">
            <v>75页付款凭证错误，需现场补充</v>
          </cell>
        </row>
        <row r="360">
          <cell r="N360" t="str">
            <v>国家试点,省试点</v>
          </cell>
          <cell r="O360">
            <v>1</v>
          </cell>
          <cell r="P360">
            <v>42.03</v>
          </cell>
        </row>
        <row r="361">
          <cell r="C361" t="str">
            <v>2512229910744</v>
          </cell>
          <cell r="D361" t="str">
            <v>坦洲镇</v>
          </cell>
          <cell r="E361">
            <v>46241</v>
          </cell>
          <cell r="F361" t="str">
            <v>吉</v>
          </cell>
          <cell r="G361" t="str">
            <v>是</v>
          </cell>
          <cell r="H361" t="str">
            <v>26第九批</v>
          </cell>
          <cell r="I361" t="str">
            <v>中正</v>
          </cell>
          <cell r="J361">
            <v>1</v>
          </cell>
        </row>
        <row r="361">
          <cell r="L361" t="str">
            <v>缺自诊断报告，现场补充</v>
          </cell>
        </row>
        <row r="361">
          <cell r="N361" t="str">
            <v>国家试点,省试点</v>
          </cell>
          <cell r="O361">
            <v>2</v>
          </cell>
          <cell r="P361">
            <v>61.99</v>
          </cell>
        </row>
        <row r="362">
          <cell r="C362" t="str">
            <v>2603171010838</v>
          </cell>
          <cell r="D362" t="str">
            <v>南头镇</v>
          </cell>
          <cell r="E362">
            <v>46211</v>
          </cell>
          <cell r="F362" t="str">
            <v>吉</v>
          </cell>
          <cell r="G362" t="str">
            <v>是</v>
          </cell>
          <cell r="H362" t="str">
            <v>第八批</v>
          </cell>
          <cell r="I362" t="str">
            <v>中正</v>
          </cell>
          <cell r="J362">
            <v>1</v>
          </cell>
        </row>
        <row r="362">
          <cell r="N362" t="str">
            <v>国家试点,省试点</v>
          </cell>
          <cell r="O362">
            <v>1</v>
          </cell>
          <cell r="P362">
            <v>11.54</v>
          </cell>
        </row>
        <row r="363">
          <cell r="C363" t="str">
            <v>2411163010080</v>
          </cell>
          <cell r="D363" t="str">
            <v>小榄镇</v>
          </cell>
          <cell r="E363">
            <v>46240</v>
          </cell>
          <cell r="F363" t="str">
            <v>涵</v>
          </cell>
          <cell r="G363" t="str">
            <v>否</v>
          </cell>
        </row>
        <row r="363">
          <cell r="I363" t="str">
            <v>中正</v>
          </cell>
          <cell r="J363">
            <v>1</v>
          </cell>
        </row>
        <row r="363">
          <cell r="N363" t="str">
            <v>国家试点,省试点</v>
          </cell>
        </row>
        <row r="364">
          <cell r="C364" t="str">
            <v>2603011110821</v>
          </cell>
          <cell r="D364" t="str">
            <v>火炬开发区</v>
          </cell>
          <cell r="E364">
            <v>46211</v>
          </cell>
          <cell r="F364" t="str">
            <v>虹</v>
          </cell>
          <cell r="G364" t="str">
            <v>是</v>
          </cell>
          <cell r="H364" t="str">
            <v>第八批</v>
          </cell>
          <cell r="I364" t="str">
            <v>中正</v>
          </cell>
          <cell r="J364">
            <v>1</v>
          </cell>
        </row>
        <row r="364">
          <cell r="N364" t="str">
            <v>国家试点,省试点</v>
          </cell>
          <cell r="O364">
            <v>1</v>
          </cell>
          <cell r="P364">
            <v>7.54</v>
          </cell>
        </row>
        <row r="365">
          <cell r="C365" t="str">
            <v>2505111010465</v>
          </cell>
          <cell r="D365" t="str">
            <v>阜沙镇</v>
          </cell>
          <cell r="E365">
            <v>46248</v>
          </cell>
          <cell r="F365" t="str">
            <v>飞</v>
          </cell>
          <cell r="G365" t="str">
            <v>是</v>
          </cell>
          <cell r="H365" t="str">
            <v>第八批</v>
          </cell>
          <cell r="I365" t="str">
            <v>中正</v>
          </cell>
          <cell r="J365">
            <v>1</v>
          </cell>
        </row>
        <row r="365">
          <cell r="N365" t="str">
            <v>省试点</v>
          </cell>
          <cell r="O365">
            <v>1</v>
          </cell>
          <cell r="P365">
            <v>20.15</v>
          </cell>
        </row>
        <row r="366">
          <cell r="C366" t="str">
            <v>2509011110616</v>
          </cell>
          <cell r="D366" t="str">
            <v>火炬开发区</v>
          </cell>
          <cell r="E366">
            <v>46211</v>
          </cell>
          <cell r="F366" t="str">
            <v>虹</v>
          </cell>
          <cell r="G366" t="str">
            <v>是</v>
          </cell>
          <cell r="H366" t="str">
            <v>第八批</v>
          </cell>
          <cell r="I366" t="str">
            <v>中正</v>
          </cell>
          <cell r="J366">
            <v>1</v>
          </cell>
        </row>
        <row r="366">
          <cell r="L366" t="str">
            <v>缺自诊断报告，现场补充</v>
          </cell>
        </row>
        <row r="366">
          <cell r="N366" t="str">
            <v>国家试点,省试点</v>
          </cell>
          <cell r="O366">
            <v>1</v>
          </cell>
          <cell r="P366">
            <v>24.52</v>
          </cell>
        </row>
        <row r="367">
          <cell r="C367" t="str">
            <v>2412132010119</v>
          </cell>
          <cell r="D367" t="str">
            <v>古镇镇</v>
          </cell>
          <cell r="E367">
            <v>46234</v>
          </cell>
          <cell r="F367" t="str">
            <v>吉</v>
          </cell>
          <cell r="G367" t="str">
            <v>是</v>
          </cell>
          <cell r="H367" t="str">
            <v>第八批</v>
          </cell>
          <cell r="I367" t="str">
            <v>中正</v>
          </cell>
          <cell r="J367">
            <v>1</v>
          </cell>
        </row>
        <row r="367">
          <cell r="N367" t="str">
            <v>省试点</v>
          </cell>
          <cell r="O367">
            <v>1</v>
          </cell>
          <cell r="P367">
            <v>5.14</v>
          </cell>
        </row>
        <row r="368">
          <cell r="C368" t="str">
            <v>2603101110823</v>
          </cell>
          <cell r="D368" t="str">
            <v>东凤镇</v>
          </cell>
          <cell r="E368">
            <v>46211</v>
          </cell>
          <cell r="F368" t="str">
            <v>吉</v>
          </cell>
          <cell r="G368" t="str">
            <v>是</v>
          </cell>
          <cell r="H368" t="str">
            <v>第八批</v>
          </cell>
          <cell r="I368" t="str">
            <v>中正</v>
          </cell>
          <cell r="J368">
            <v>1</v>
          </cell>
        </row>
        <row r="368">
          <cell r="N368" t="str">
            <v>省试点</v>
          </cell>
          <cell r="O368">
            <v>1</v>
          </cell>
          <cell r="P368">
            <v>24</v>
          </cell>
        </row>
        <row r="369">
          <cell r="C369" t="str">
            <v>2601012010797</v>
          </cell>
          <cell r="D369" t="str">
            <v>火炬开发区</v>
          </cell>
          <cell r="E369">
            <v>46248</v>
          </cell>
          <cell r="F369" t="str">
            <v>飞</v>
          </cell>
          <cell r="G369" t="str">
            <v>是</v>
          </cell>
          <cell r="H369" t="str">
            <v>26第九批</v>
          </cell>
          <cell r="I369" t="str">
            <v>成诺</v>
          </cell>
          <cell r="J369">
            <v>1</v>
          </cell>
        </row>
        <row r="369">
          <cell r="L369" t="str">
            <v>缺自诊断报告，现场补充</v>
          </cell>
        </row>
        <row r="369">
          <cell r="N369" t="str">
            <v>国家试点,省试点</v>
          </cell>
          <cell r="O369">
            <v>2</v>
          </cell>
          <cell r="P369">
            <v>16.5</v>
          </cell>
        </row>
        <row r="370">
          <cell r="C370" t="str">
            <v>2511101010694</v>
          </cell>
          <cell r="D370" t="str">
            <v>东凤镇</v>
          </cell>
          <cell r="E370">
            <v>46211</v>
          </cell>
          <cell r="F370" t="str">
            <v>虹</v>
          </cell>
          <cell r="G370" t="str">
            <v>是</v>
          </cell>
          <cell r="H370" t="str">
            <v>第八批</v>
          </cell>
          <cell r="I370" t="str">
            <v>成诺</v>
          </cell>
          <cell r="J370">
            <v>1</v>
          </cell>
        </row>
        <row r="370">
          <cell r="N370" t="str">
            <v>国家试点,省试点</v>
          </cell>
          <cell r="O370">
            <v>1</v>
          </cell>
          <cell r="P370">
            <v>22.09</v>
          </cell>
        </row>
        <row r="371">
          <cell r="C371" t="str">
            <v>2506161010487</v>
          </cell>
          <cell r="D371" t="str">
            <v>小榄镇</v>
          </cell>
          <cell r="E371">
            <v>46240</v>
          </cell>
          <cell r="F371" t="str">
            <v>涵</v>
          </cell>
          <cell r="G371" t="str">
            <v>是</v>
          </cell>
          <cell r="H371" t="str">
            <v>第八批</v>
          </cell>
          <cell r="I371" t="str">
            <v>成诺</v>
          </cell>
          <cell r="J371">
            <v>1</v>
          </cell>
        </row>
        <row r="371">
          <cell r="N371" t="str">
            <v>国家试点,省试点</v>
          </cell>
          <cell r="O371">
            <v>1</v>
          </cell>
          <cell r="P371">
            <v>98.19</v>
          </cell>
        </row>
        <row r="372">
          <cell r="C372" t="str">
            <v>2511182110691</v>
          </cell>
          <cell r="D372" t="str">
            <v>三角镇</v>
          </cell>
          <cell r="E372">
            <v>46234</v>
          </cell>
          <cell r="F372" t="str">
            <v>飞</v>
          </cell>
          <cell r="G372" t="str">
            <v>是</v>
          </cell>
          <cell r="H372" t="str">
            <v>26第九批</v>
          </cell>
          <cell r="I372" t="str">
            <v>成诺</v>
          </cell>
          <cell r="J372">
            <v>1</v>
          </cell>
        </row>
        <row r="372">
          <cell r="L372" t="str">
            <v>缺自诊断报告，现场补充</v>
          </cell>
        </row>
        <row r="372">
          <cell r="N372" t="str">
            <v>国家试点,省试点</v>
          </cell>
          <cell r="O372">
            <v>2</v>
          </cell>
          <cell r="P372">
            <v>51.24</v>
          </cell>
        </row>
        <row r="373">
          <cell r="C373" t="str">
            <v>2503101000352</v>
          </cell>
          <cell r="D373" t="str">
            <v>东凤镇</v>
          </cell>
          <cell r="E373">
            <v>46262</v>
          </cell>
          <cell r="F373" t="str">
            <v>涵</v>
          </cell>
          <cell r="G373" t="str">
            <v>是</v>
          </cell>
          <cell r="H373" t="str">
            <v>26第九批</v>
          </cell>
          <cell r="I373" t="str">
            <v>成诺</v>
          </cell>
          <cell r="J373">
            <v>1</v>
          </cell>
        </row>
        <row r="373">
          <cell r="N373" t="str">
            <v>国家试点,省试点</v>
          </cell>
          <cell r="O373">
            <v>2</v>
          </cell>
          <cell r="P373">
            <v>31.79</v>
          </cell>
        </row>
        <row r="374">
          <cell r="C374" t="str">
            <v>2604161000875</v>
          </cell>
          <cell r="D374" t="str">
            <v>小榄镇</v>
          </cell>
          <cell r="E374">
            <v>46234</v>
          </cell>
          <cell r="F374" t="str">
            <v>飞</v>
          </cell>
          <cell r="G374" t="str">
            <v>是</v>
          </cell>
          <cell r="H374" t="str">
            <v>第八批</v>
          </cell>
          <cell r="I374" t="str">
            <v>成诺</v>
          </cell>
          <cell r="J374">
            <v>1</v>
          </cell>
        </row>
        <row r="374">
          <cell r="N374" t="str">
            <v>国家试点,省试点</v>
          </cell>
          <cell r="O374">
            <v>1</v>
          </cell>
          <cell r="P374">
            <v>21.6</v>
          </cell>
        </row>
        <row r="375">
          <cell r="C375" t="str">
            <v>2510142010642</v>
          </cell>
          <cell r="D375" t="str">
            <v>横栏镇</v>
          </cell>
          <cell r="E375">
            <v>46234</v>
          </cell>
          <cell r="F375" t="str">
            <v>吉</v>
          </cell>
          <cell r="G375" t="str">
            <v>是</v>
          </cell>
          <cell r="H375" t="str">
            <v>第八批</v>
          </cell>
          <cell r="I375" t="str">
            <v>睿审</v>
          </cell>
          <cell r="J375">
            <v>1</v>
          </cell>
        </row>
        <row r="375">
          <cell r="N375" t="str">
            <v>国家试点,省试点</v>
          </cell>
          <cell r="O375">
            <v>1</v>
          </cell>
          <cell r="P375">
            <v>40</v>
          </cell>
        </row>
        <row r="376">
          <cell r="C376" t="str">
            <v>2512221100763</v>
          </cell>
          <cell r="D376" t="str">
            <v>坦洲镇</v>
          </cell>
          <cell r="E376">
            <v>46283</v>
          </cell>
          <cell r="F376" t="str">
            <v>涵</v>
          </cell>
          <cell r="G376" t="str">
            <v>否</v>
          </cell>
        </row>
        <row r="376">
          <cell r="I376" t="str">
            <v>睿审</v>
          </cell>
          <cell r="J376">
            <v>1</v>
          </cell>
        </row>
        <row r="376">
          <cell r="L376" t="str">
            <v>缺失自诊断报告</v>
          </cell>
        </row>
        <row r="376">
          <cell r="N376" t="str">
            <v>国家试点,省试点</v>
          </cell>
        </row>
        <row r="377">
          <cell r="C377" t="str">
            <v>2603161000830</v>
          </cell>
          <cell r="D377" t="str">
            <v>小榄镇</v>
          </cell>
          <cell r="E377">
            <v>46234</v>
          </cell>
          <cell r="F377" t="str">
            <v>涵</v>
          </cell>
          <cell r="G377" t="str">
            <v>是</v>
          </cell>
          <cell r="H377" t="str">
            <v>第八批</v>
          </cell>
          <cell r="I377" t="str">
            <v>睿审</v>
          </cell>
          <cell r="J377">
            <v>1</v>
          </cell>
        </row>
        <row r="377">
          <cell r="N377" t="str">
            <v>国家试点,省试点</v>
          </cell>
          <cell r="O377">
            <v>1</v>
          </cell>
          <cell r="P377">
            <v>25.48</v>
          </cell>
        </row>
        <row r="378">
          <cell r="C378" t="str">
            <v>2510191110648</v>
          </cell>
          <cell r="D378" t="str">
            <v>三乡镇</v>
          </cell>
          <cell r="E378">
            <v>46241</v>
          </cell>
          <cell r="F378" t="str">
            <v>吉</v>
          </cell>
          <cell r="G378" t="str">
            <v>是</v>
          </cell>
          <cell r="H378" t="str">
            <v>第八批</v>
          </cell>
          <cell r="I378" t="str">
            <v>睿审</v>
          </cell>
          <cell r="J378">
            <v>1</v>
          </cell>
        </row>
        <row r="378">
          <cell r="N378" t="str">
            <v>国家试点,省试点</v>
          </cell>
          <cell r="O378">
            <v>1</v>
          </cell>
          <cell r="P378">
            <v>54.07</v>
          </cell>
        </row>
        <row r="379">
          <cell r="C379" t="str">
            <v>2510021110641</v>
          </cell>
          <cell r="D379" t="str">
            <v>翠亨新区</v>
          </cell>
          <cell r="E379">
            <v>46248</v>
          </cell>
          <cell r="F379" t="str">
            <v>飞</v>
          </cell>
          <cell r="G379" t="str">
            <v>是</v>
          </cell>
          <cell r="H379" t="str">
            <v>第八批</v>
          </cell>
          <cell r="I379" t="str">
            <v>中正</v>
          </cell>
          <cell r="J379">
            <v>1</v>
          </cell>
        </row>
        <row r="379">
          <cell r="N379" t="str">
            <v>国家试点,省试点</v>
          </cell>
          <cell r="O379">
            <v>1</v>
          </cell>
          <cell r="P379">
            <v>56.16</v>
          </cell>
        </row>
        <row r="380">
          <cell r="C380" t="str">
            <v>2512209910723</v>
          </cell>
          <cell r="D380" t="str">
            <v>沙溪镇</v>
          </cell>
          <cell r="E380">
            <v>46262</v>
          </cell>
          <cell r="F380" t="str">
            <v>吉</v>
          </cell>
          <cell r="G380" t="str">
            <v>是</v>
          </cell>
          <cell r="H380" t="str">
            <v>26第九批</v>
          </cell>
          <cell r="I380" t="str">
            <v>成诺</v>
          </cell>
          <cell r="J380">
            <v>1</v>
          </cell>
        </row>
        <row r="380">
          <cell r="N380" t="str">
            <v>国家试点,省试点</v>
          </cell>
          <cell r="O380">
            <v>2</v>
          </cell>
          <cell r="P380">
            <v>34.99</v>
          </cell>
        </row>
        <row r="381">
          <cell r="C381" t="str">
            <v>2605142000911</v>
          </cell>
          <cell r="D381" t="str">
            <v>横栏镇</v>
          </cell>
          <cell r="E381">
            <v>46262</v>
          </cell>
          <cell r="F381" t="str">
            <v>吉</v>
          </cell>
          <cell r="G381" t="str">
            <v>是</v>
          </cell>
          <cell r="H381" t="str">
            <v>26第九批</v>
          </cell>
          <cell r="I381" t="str">
            <v>中正</v>
          </cell>
          <cell r="J381">
            <v>1</v>
          </cell>
        </row>
        <row r="381">
          <cell r="N381" t="str">
            <v>国家试点,省试点</v>
          </cell>
          <cell r="O381">
            <v>2</v>
          </cell>
          <cell r="P381">
            <v>22.01</v>
          </cell>
        </row>
        <row r="382">
          <cell r="C382" t="str">
            <v>2510011010667</v>
          </cell>
          <cell r="D382" t="str">
            <v>火炬开发区</v>
          </cell>
          <cell r="E382">
            <v>46285</v>
          </cell>
          <cell r="F382" t="str">
            <v>吉</v>
          </cell>
          <cell r="G382" t="str">
            <v>是</v>
          </cell>
          <cell r="H382" t="str">
            <v>26第九批</v>
          </cell>
          <cell r="I382" t="str">
            <v>中正</v>
          </cell>
          <cell r="J382">
            <v>1</v>
          </cell>
        </row>
        <row r="382">
          <cell r="L382" t="str">
            <v>企业要求9月17号及以后验收</v>
          </cell>
        </row>
        <row r="382">
          <cell r="N382" t="str">
            <v>国家试点,省试点</v>
          </cell>
          <cell r="O382">
            <v>2</v>
          </cell>
          <cell r="P382">
            <v>42.36</v>
          </cell>
        </row>
        <row r="383">
          <cell r="C383" t="str">
            <v>2503141110341</v>
          </cell>
          <cell r="D383" t="str">
            <v>横栏镇</v>
          </cell>
          <cell r="E383">
            <v>46262</v>
          </cell>
          <cell r="F383" t="str">
            <v>吉</v>
          </cell>
          <cell r="G383" t="str">
            <v>是</v>
          </cell>
          <cell r="H383" t="str">
            <v>26第九批</v>
          </cell>
          <cell r="I383" t="str">
            <v>中正</v>
          </cell>
          <cell r="J383">
            <v>1</v>
          </cell>
        </row>
        <row r="383">
          <cell r="N383" t="str">
            <v>国家试点,省试点</v>
          </cell>
          <cell r="O383">
            <v>2</v>
          </cell>
          <cell r="P383">
            <v>4.42</v>
          </cell>
        </row>
        <row r="384">
          <cell r="C384" t="str">
            <v>2510119910649</v>
          </cell>
          <cell r="D384" t="str">
            <v>阜沙镇</v>
          </cell>
          <cell r="E384">
            <v>46281</v>
          </cell>
          <cell r="F384" t="str">
            <v>涵</v>
          </cell>
          <cell r="G384" t="str">
            <v>是（不符合）</v>
          </cell>
          <cell r="H384" t="str">
            <v>-</v>
          </cell>
          <cell r="I384" t="str">
            <v>成诺</v>
          </cell>
          <cell r="J384">
            <v>1</v>
          </cell>
        </row>
        <row r="384">
          <cell r="L384" t="str">
            <v>被税务处罚，不予奖补</v>
          </cell>
        </row>
        <row r="384">
          <cell r="N384" t="str">
            <v>国家试点,省试点</v>
          </cell>
          <cell r="O384">
            <v>2</v>
          </cell>
          <cell r="P384">
            <v>58.01</v>
          </cell>
        </row>
        <row r="385">
          <cell r="C385" t="str">
            <v>2604119910856</v>
          </cell>
          <cell r="D385" t="str">
            <v>阜沙镇</v>
          </cell>
          <cell r="E385">
            <v>46281</v>
          </cell>
          <cell r="F385" t="str">
            <v>涵</v>
          </cell>
          <cell r="G385" t="str">
            <v>是</v>
          </cell>
          <cell r="H385" t="str">
            <v>26第九批</v>
          </cell>
          <cell r="I385" t="str">
            <v>成诺</v>
          </cell>
          <cell r="J385">
            <v>1</v>
          </cell>
        </row>
        <row r="385">
          <cell r="L385" t="str">
            <v>二期项目</v>
          </cell>
        </row>
        <row r="385">
          <cell r="N385" t="str">
            <v>国家试点,省试点</v>
          </cell>
          <cell r="O385">
            <v>2</v>
          </cell>
          <cell r="P385">
            <v>30.51</v>
          </cell>
        </row>
        <row r="386">
          <cell r="C386" t="str">
            <v>2508132000595</v>
          </cell>
          <cell r="D386" t="str">
            <v>古镇镇</v>
          </cell>
          <cell r="E386">
            <v>46275</v>
          </cell>
          <cell r="F386" t="str">
            <v>吉</v>
          </cell>
          <cell r="G386" t="str">
            <v>是</v>
          </cell>
          <cell r="H386" t="str">
            <v>26第九批</v>
          </cell>
          <cell r="I386" t="str">
            <v>成诺</v>
          </cell>
          <cell r="J386">
            <v>1</v>
          </cell>
        </row>
        <row r="386">
          <cell r="L386" t="str">
            <v>申报书缺失黑湖小工单合同，现场补充。</v>
          </cell>
        </row>
        <row r="386">
          <cell r="N386" t="str">
            <v>省试点</v>
          </cell>
          <cell r="O386">
            <v>2</v>
          </cell>
          <cell r="P386">
            <v>22.47</v>
          </cell>
        </row>
        <row r="387">
          <cell r="C387" t="str">
            <v>2508101010562</v>
          </cell>
          <cell r="D387" t="str">
            <v>东凤镇</v>
          </cell>
          <cell r="E387">
            <v>46275</v>
          </cell>
          <cell r="F387" t="str">
            <v>吉</v>
          </cell>
          <cell r="G387" t="str">
            <v>是</v>
          </cell>
          <cell r="H387" t="str">
            <v>26第九批</v>
          </cell>
          <cell r="I387" t="str">
            <v>成诺</v>
          </cell>
          <cell r="J387">
            <v>1</v>
          </cell>
        </row>
        <row r="387">
          <cell r="L387" t="str">
            <v>申报书缺失自诊断报告，现场补充。</v>
          </cell>
        </row>
        <row r="387">
          <cell r="N387" t="str">
            <v>国家试点,省试点</v>
          </cell>
          <cell r="O387">
            <v>2</v>
          </cell>
          <cell r="P387">
            <v>20</v>
          </cell>
        </row>
        <row r="388">
          <cell r="C388" t="str">
            <v>2605101110899</v>
          </cell>
          <cell r="D388" t="str">
            <v>东凤镇</v>
          </cell>
          <cell r="E388">
            <v>46262</v>
          </cell>
          <cell r="F388" t="str">
            <v>涵</v>
          </cell>
          <cell r="G388" t="str">
            <v>是</v>
          </cell>
          <cell r="H388" t="str">
            <v>26第九批</v>
          </cell>
          <cell r="I388" t="str">
            <v>中正</v>
          </cell>
          <cell r="J388">
            <v>1</v>
          </cell>
        </row>
        <row r="388">
          <cell r="N388" t="str">
            <v>国家试点,省试点</v>
          </cell>
          <cell r="O388">
            <v>2</v>
          </cell>
          <cell r="P388">
            <v>18.58</v>
          </cell>
        </row>
        <row r="389">
          <cell r="C389" t="str">
            <v>2507072010515</v>
          </cell>
          <cell r="D389" t="str">
            <v>五桂山街道</v>
          </cell>
          <cell r="E389">
            <v>46262</v>
          </cell>
          <cell r="F389" t="str">
            <v>涵</v>
          </cell>
          <cell r="G389" t="str">
            <v>是</v>
          </cell>
          <cell r="H389" t="str">
            <v>26第九批</v>
          </cell>
          <cell r="I389" t="str">
            <v>睿审</v>
          </cell>
          <cell r="J389">
            <v>1</v>
          </cell>
        </row>
        <row r="389">
          <cell r="L389" t="str">
            <v>二期项目</v>
          </cell>
        </row>
        <row r="389">
          <cell r="N389" t="str">
            <v>国家试点,省试点</v>
          </cell>
          <cell r="O389">
            <v>2</v>
          </cell>
          <cell r="P389">
            <v>98.23</v>
          </cell>
        </row>
        <row r="390">
          <cell r="C390" t="str">
            <v>2512062110762</v>
          </cell>
          <cell r="D390" t="str">
            <v>南区街道</v>
          </cell>
          <cell r="E390">
            <v>46275</v>
          </cell>
          <cell r="F390" t="str">
            <v>涵</v>
          </cell>
          <cell r="G390" t="str">
            <v>是</v>
          </cell>
          <cell r="H390" t="str">
            <v>26第九批</v>
          </cell>
          <cell r="I390" t="str">
            <v>睿审</v>
          </cell>
          <cell r="J390">
            <v>1</v>
          </cell>
        </row>
        <row r="390">
          <cell r="L390" t="str">
            <v>联通</v>
          </cell>
        </row>
        <row r="390">
          <cell r="N390" t="str">
            <v>国家试点,省试点</v>
          </cell>
          <cell r="O390">
            <v>2</v>
          </cell>
          <cell r="P390">
            <v>67.92</v>
          </cell>
        </row>
        <row r="391">
          <cell r="C391" t="str">
            <v>2505051010463</v>
          </cell>
          <cell r="D391" t="str">
            <v>西区街道</v>
          </cell>
          <cell r="E391">
            <v>46287</v>
          </cell>
          <cell r="F391" t="str">
            <v>飞</v>
          </cell>
          <cell r="G391" t="str">
            <v>是</v>
          </cell>
          <cell r="H391" t="str">
            <v>26第九批</v>
          </cell>
          <cell r="I391" t="str">
            <v>睿审</v>
          </cell>
          <cell r="J391">
            <v>1</v>
          </cell>
        </row>
        <row r="391">
          <cell r="L391" t="str">
            <v>2026年9月10日第一次验收不通过，PLM系统使用率不高</v>
          </cell>
        </row>
        <row r="391">
          <cell r="N391" t="str">
            <v>国家试点,省试点</v>
          </cell>
          <cell r="O391">
            <v>2</v>
          </cell>
          <cell r="P391">
            <v>14.33</v>
          </cell>
        </row>
        <row r="392">
          <cell r="C392" t="str">
            <v>2509162010624</v>
          </cell>
          <cell r="D392" t="str">
            <v>小榄镇</v>
          </cell>
          <cell r="E392">
            <v>46282</v>
          </cell>
          <cell r="F392" t="str">
            <v>吉</v>
          </cell>
          <cell r="G392" t="str">
            <v>是</v>
          </cell>
          <cell r="H392" t="str">
            <v>26第九批</v>
          </cell>
          <cell r="I392" t="str">
            <v>成诺</v>
          </cell>
          <cell r="J392">
            <v>1</v>
          </cell>
        </row>
        <row r="392">
          <cell r="L392" t="str">
            <v>评估报告上传有误，已提交申报书。</v>
          </cell>
        </row>
        <row r="392">
          <cell r="N392" t="str">
            <v>国家试点,省试点</v>
          </cell>
          <cell r="O392">
            <v>2</v>
          </cell>
          <cell r="P392">
            <v>59.43</v>
          </cell>
        </row>
        <row r="393">
          <cell r="C393" t="str">
            <v>2604021110886</v>
          </cell>
          <cell r="D393" t="str">
            <v>翠亨新区</v>
          </cell>
          <cell r="E393">
            <v>46275</v>
          </cell>
          <cell r="F393" t="str">
            <v>涵</v>
          </cell>
          <cell r="G393" t="str">
            <v>是</v>
          </cell>
          <cell r="H393" t="str">
            <v>26第九批</v>
          </cell>
          <cell r="I393" t="str">
            <v>中正</v>
          </cell>
          <cell r="J393">
            <v>1</v>
          </cell>
        </row>
        <row r="393">
          <cell r="L393" t="str">
            <v>二期项目</v>
          </cell>
        </row>
        <row r="393">
          <cell r="N393" t="str">
            <v>国家试点,省试点</v>
          </cell>
          <cell r="O393">
            <v>2</v>
          </cell>
          <cell r="P393">
            <v>86.63</v>
          </cell>
        </row>
        <row r="394">
          <cell r="C394" t="str">
            <v>2512012010733</v>
          </cell>
          <cell r="D394" t="str">
            <v>火炬开发区</v>
          </cell>
          <cell r="E394">
            <v>46275</v>
          </cell>
          <cell r="F394" t="str">
            <v>飞</v>
          </cell>
          <cell r="G394" t="str">
            <v>是</v>
          </cell>
          <cell r="H394" t="str">
            <v>26第九批</v>
          </cell>
          <cell r="I394" t="str">
            <v>中正</v>
          </cell>
          <cell r="J394">
            <v>1</v>
          </cell>
        </row>
        <row r="394">
          <cell r="N394" t="str">
            <v>国家试点,省试点</v>
          </cell>
          <cell r="O394">
            <v>2</v>
          </cell>
          <cell r="P394">
            <v>8.08</v>
          </cell>
        </row>
        <row r="395">
          <cell r="C395" t="str">
            <v>2503011110381</v>
          </cell>
          <cell r="D395" t="str">
            <v>火炬开发区</v>
          </cell>
          <cell r="E395">
            <v>46289</v>
          </cell>
          <cell r="F395" t="str">
            <v>吉</v>
          </cell>
          <cell r="G395" t="str">
            <v>是</v>
          </cell>
          <cell r="H395" t="str">
            <v>26第九批</v>
          </cell>
          <cell r="I395" t="str">
            <v>中正</v>
          </cell>
          <cell r="J395">
            <v>1</v>
          </cell>
        </row>
        <row r="395">
          <cell r="N395" t="str">
            <v>国家试点,省试点</v>
          </cell>
          <cell r="O395">
            <v>2</v>
          </cell>
          <cell r="P395">
            <v>55.61</v>
          </cell>
        </row>
        <row r="396">
          <cell r="C396" t="str">
            <v>2508161010588</v>
          </cell>
          <cell r="D396" t="str">
            <v>南头镇</v>
          </cell>
          <cell r="E396">
            <v>46275</v>
          </cell>
          <cell r="F396" t="str">
            <v>飞</v>
          </cell>
          <cell r="G396" t="str">
            <v>是</v>
          </cell>
          <cell r="H396" t="str">
            <v>26第九批</v>
          </cell>
          <cell r="I396" t="str">
            <v>睿审</v>
          </cell>
          <cell r="J396">
            <v>1</v>
          </cell>
        </row>
        <row r="396">
          <cell r="L396" t="str">
            <v>缺买断证明材料</v>
          </cell>
          <cell r="M396" t="str">
            <v>数对不上</v>
          </cell>
          <cell r="N396" t="str">
            <v>国家试点,省试点</v>
          </cell>
          <cell r="O396">
            <v>2</v>
          </cell>
          <cell r="P396">
            <v>36.45</v>
          </cell>
        </row>
        <row r="397">
          <cell r="C397" t="str">
            <v>2607101011055</v>
          </cell>
          <cell r="D397" t="str">
            <v>东凤镇</v>
          </cell>
          <cell r="E397">
            <v>46275</v>
          </cell>
          <cell r="F397" t="str">
            <v>吉</v>
          </cell>
          <cell r="G397" t="str">
            <v>是</v>
          </cell>
          <cell r="H397" t="str">
            <v>26第九批</v>
          </cell>
          <cell r="I397" t="str">
            <v>成诺</v>
          </cell>
          <cell r="J397">
            <v>1</v>
          </cell>
        </row>
        <row r="397">
          <cell r="L397" t="str">
            <v>二期项目</v>
          </cell>
        </row>
        <row r="397">
          <cell r="N397" t="str">
            <v>省试点</v>
          </cell>
          <cell r="O397">
            <v>2</v>
          </cell>
          <cell r="P397">
            <v>17.06</v>
          </cell>
        </row>
        <row r="398">
          <cell r="C398" t="str">
            <v>2507171010507</v>
          </cell>
          <cell r="D398" t="str">
            <v>南头镇</v>
          </cell>
          <cell r="E398">
            <v>46275</v>
          </cell>
          <cell r="F398" t="str">
            <v>飞</v>
          </cell>
          <cell r="G398" t="str">
            <v>是</v>
          </cell>
          <cell r="H398" t="str">
            <v>26第九批</v>
          </cell>
          <cell r="I398" t="str">
            <v>中正</v>
          </cell>
          <cell r="J398">
            <v>1</v>
          </cell>
        </row>
        <row r="398">
          <cell r="N398" t="str">
            <v>国家试点,省试点</v>
          </cell>
          <cell r="O398">
            <v>2</v>
          </cell>
          <cell r="P398">
            <v>10.07</v>
          </cell>
        </row>
        <row r="399">
          <cell r="C399" t="str">
            <v>2504132010413</v>
          </cell>
          <cell r="D399" t="str">
            <v>古镇镇</v>
          </cell>
          <cell r="E399">
            <v>46282</v>
          </cell>
          <cell r="F399" t="str">
            <v>吉</v>
          </cell>
          <cell r="G399" t="str">
            <v>是</v>
          </cell>
          <cell r="H399" t="str">
            <v>26第九批</v>
          </cell>
          <cell r="I399" t="str">
            <v>中正</v>
          </cell>
          <cell r="J399">
            <v>1</v>
          </cell>
        </row>
        <row r="399">
          <cell r="L399" t="str">
            <v>缺1.47w发票</v>
          </cell>
        </row>
        <row r="399">
          <cell r="N399" t="str">
            <v>国家试点,省试点</v>
          </cell>
          <cell r="O399">
            <v>2</v>
          </cell>
          <cell r="P399">
            <v>27.73</v>
          </cell>
        </row>
        <row r="400">
          <cell r="C400" t="str">
            <v>2506101100499</v>
          </cell>
          <cell r="D400" t="str">
            <v>东凤镇</v>
          </cell>
          <cell r="E400">
            <v>46275</v>
          </cell>
          <cell r="F400" t="str">
            <v>吉</v>
          </cell>
          <cell r="G400" t="str">
            <v>是</v>
          </cell>
          <cell r="H400" t="str">
            <v>26第九批</v>
          </cell>
          <cell r="I400" t="str">
            <v>中正</v>
          </cell>
          <cell r="J400">
            <v>1</v>
          </cell>
        </row>
        <row r="400">
          <cell r="N400" t="str">
            <v>国家试点,省试点</v>
          </cell>
          <cell r="O400">
            <v>2</v>
          </cell>
          <cell r="P400">
            <v>2.67</v>
          </cell>
        </row>
        <row r="401">
          <cell r="C401" t="str">
            <v>2608011111180</v>
          </cell>
          <cell r="D401" t="str">
            <v>火炬开发区</v>
          </cell>
          <cell r="E401">
            <v>46281</v>
          </cell>
          <cell r="F401" t="str">
            <v>涵</v>
          </cell>
          <cell r="G401" t="str">
            <v>是</v>
          </cell>
          <cell r="H401" t="str">
            <v>26第九批</v>
          </cell>
          <cell r="I401" t="str">
            <v>成诺</v>
          </cell>
          <cell r="J401">
            <v>1</v>
          </cell>
        </row>
        <row r="401">
          <cell r="L401" t="str">
            <v>【省试点】改造起止时间有误【项目基本信息】页面 平台重新截图补充；承诺书重新提供法人签字版本。</v>
          </cell>
        </row>
        <row r="401">
          <cell r="N401" t="str">
            <v>省试点</v>
          </cell>
          <cell r="O401">
            <v>2</v>
          </cell>
          <cell r="P401">
            <v>28.56</v>
          </cell>
        </row>
        <row r="402">
          <cell r="C402" t="str">
            <v>2606011110970</v>
          </cell>
          <cell r="D402" t="str">
            <v>火炬开发区</v>
          </cell>
          <cell r="E402">
            <v>46281</v>
          </cell>
          <cell r="F402" t="str">
            <v>涵</v>
          </cell>
          <cell r="G402" t="str">
            <v>是</v>
          </cell>
          <cell r="H402" t="str">
            <v>26第九批</v>
          </cell>
          <cell r="I402" t="str">
            <v>成诺</v>
          </cell>
          <cell r="J402">
            <v>1</v>
          </cell>
        </row>
        <row r="402">
          <cell r="L402" t="str">
            <v>【国家试点】承诺书重新提供法人签字版本。</v>
          </cell>
        </row>
        <row r="402">
          <cell r="N402" t="str">
            <v>国家试点,省试点</v>
          </cell>
          <cell r="O402">
            <v>2</v>
          </cell>
          <cell r="P402">
            <v>4.89</v>
          </cell>
        </row>
        <row r="403">
          <cell r="C403" t="str">
            <v>2511162010692</v>
          </cell>
          <cell r="D403" t="str">
            <v>小榄镇</v>
          </cell>
          <cell r="E403">
            <v>46281</v>
          </cell>
          <cell r="F403" t="str">
            <v>飞</v>
          </cell>
          <cell r="G403" t="str">
            <v>是</v>
          </cell>
          <cell r="H403" t="str">
            <v>26第九批</v>
          </cell>
          <cell r="I403" t="str">
            <v>中正</v>
          </cell>
          <cell r="J403">
            <v>1</v>
          </cell>
        </row>
        <row r="403">
          <cell r="L403" t="str">
            <v>申报书【评估报告】日期为空，需现场确认原件。</v>
          </cell>
        </row>
        <row r="403">
          <cell r="N403" t="str">
            <v>国家试点,省试点</v>
          </cell>
          <cell r="O403">
            <v>2</v>
          </cell>
          <cell r="P403">
            <v>1.99</v>
          </cell>
        </row>
        <row r="404">
          <cell r="C404" t="str">
            <v>2511151000687</v>
          </cell>
          <cell r="D404" t="str">
            <v>黄圃镇</v>
          </cell>
          <cell r="E404">
            <v>46283</v>
          </cell>
          <cell r="F404" t="str">
            <v>飞</v>
          </cell>
          <cell r="G404" t="str">
            <v>是</v>
          </cell>
          <cell r="H404" t="str">
            <v>26第九批</v>
          </cell>
          <cell r="I404" t="str">
            <v>睿审</v>
          </cell>
          <cell r="J404">
            <v>1</v>
          </cell>
        </row>
        <row r="404">
          <cell r="N404" t="str">
            <v>国家试点,省试点</v>
          </cell>
          <cell r="O404">
            <v>2</v>
          </cell>
          <cell r="P404">
            <v>53.55</v>
          </cell>
        </row>
        <row r="405">
          <cell r="C405" t="str">
            <v>2604169910859</v>
          </cell>
          <cell r="D405" t="str">
            <v>小榄镇</v>
          </cell>
          <cell r="E405">
            <v>46287</v>
          </cell>
          <cell r="F405" t="str">
            <v>涵</v>
          </cell>
          <cell r="G405" t="str">
            <v>是</v>
          </cell>
          <cell r="H405" t="str">
            <v>26第九批</v>
          </cell>
          <cell r="I405" t="str">
            <v>睿审</v>
          </cell>
          <cell r="J405">
            <v>1</v>
          </cell>
        </row>
        <row r="405">
          <cell r="N405" t="str">
            <v>国家试点,省试点</v>
          </cell>
          <cell r="O405">
            <v>2</v>
          </cell>
          <cell r="P405">
            <v>65.3</v>
          </cell>
        </row>
        <row r="406">
          <cell r="C406" t="str">
            <v>2603011110849</v>
          </cell>
          <cell r="D406" t="str">
            <v>火炬开发区</v>
          </cell>
          <cell r="E406">
            <v>46285</v>
          </cell>
          <cell r="F406" t="str">
            <v>虹</v>
          </cell>
          <cell r="G406" t="str">
            <v>是</v>
          </cell>
          <cell r="H406" t="str">
            <v>26第九批</v>
          </cell>
          <cell r="I406" t="str">
            <v>成诺</v>
          </cell>
          <cell r="J406">
            <v>1</v>
          </cell>
        </row>
        <row r="406">
          <cell r="N406" t="str">
            <v>国家试点,省试点</v>
          </cell>
          <cell r="O406">
            <v>2</v>
          </cell>
          <cell r="P406">
            <v>7.54</v>
          </cell>
        </row>
        <row r="407">
          <cell r="C407" t="str">
            <v>2511109910669</v>
          </cell>
          <cell r="D407" t="str">
            <v>东凤镇</v>
          </cell>
          <cell r="E407">
            <v>46281</v>
          </cell>
          <cell r="F407" t="str">
            <v>飞</v>
          </cell>
          <cell r="G407" t="str">
            <v>是</v>
          </cell>
          <cell r="H407" t="str">
            <v>26第九批</v>
          </cell>
          <cell r="I407" t="str">
            <v>睿审</v>
          </cell>
          <cell r="J407">
            <v>1</v>
          </cell>
        </row>
        <row r="407">
          <cell r="N407" t="str">
            <v>国家试点,省试点</v>
          </cell>
          <cell r="O407">
            <v>2</v>
          </cell>
          <cell r="P407">
            <v>19.49</v>
          </cell>
        </row>
        <row r="408">
          <cell r="C408" t="str">
            <v>2607149901166</v>
          </cell>
          <cell r="D408" t="str">
            <v>横栏镇</v>
          </cell>
          <cell r="E408">
            <v>46282</v>
          </cell>
          <cell r="F408" t="str">
            <v>吉</v>
          </cell>
          <cell r="G408" t="str">
            <v>是</v>
          </cell>
          <cell r="H408" t="str">
            <v>26第九批</v>
          </cell>
          <cell r="I408" t="str">
            <v>睿审</v>
          </cell>
          <cell r="J408">
            <v>1</v>
          </cell>
        </row>
        <row r="408">
          <cell r="L408" t="str">
            <v>国家试点</v>
          </cell>
        </row>
        <row r="408">
          <cell r="N408" t="str">
            <v>国家试点,省试点</v>
          </cell>
          <cell r="O408">
            <v>2</v>
          </cell>
          <cell r="P408">
            <v>1.16</v>
          </cell>
        </row>
        <row r="409">
          <cell r="C409" t="str">
            <v>2512149900747</v>
          </cell>
          <cell r="D409" t="str">
            <v>横栏镇</v>
          </cell>
          <cell r="E409">
            <v>46282</v>
          </cell>
          <cell r="F409" t="str">
            <v>吉</v>
          </cell>
          <cell r="G409" t="str">
            <v>是</v>
          </cell>
          <cell r="H409" t="str">
            <v>26第九批</v>
          </cell>
          <cell r="I409" t="str">
            <v>睿审</v>
          </cell>
          <cell r="J409">
            <v>1</v>
          </cell>
        </row>
        <row r="409">
          <cell r="L409" t="str">
            <v>省试点</v>
          </cell>
        </row>
        <row r="409">
          <cell r="N409" t="str">
            <v>省试点</v>
          </cell>
          <cell r="O409">
            <v>2</v>
          </cell>
          <cell r="P409">
            <v>20.15</v>
          </cell>
        </row>
        <row r="410">
          <cell r="C410" t="str">
            <v>2503181110324</v>
          </cell>
          <cell r="D410" t="str">
            <v>三角镇</v>
          </cell>
          <cell r="E410">
            <v>46283</v>
          </cell>
          <cell r="F410" t="str">
            <v>飞</v>
          </cell>
          <cell r="G410" t="str">
            <v>是</v>
          </cell>
          <cell r="H410" t="str">
            <v>26第九批</v>
          </cell>
          <cell r="I410" t="str">
            <v>成诺</v>
          </cell>
          <cell r="J410">
            <v>1</v>
          </cell>
        </row>
        <row r="410">
          <cell r="L410" t="str">
            <v>缺两张付款凭证【¥448761】、【¥71239】；缺自诊断报告，现场补充</v>
          </cell>
        </row>
        <row r="410">
          <cell r="N410" t="str">
            <v>省试点</v>
          </cell>
          <cell r="O410">
            <v>2</v>
          </cell>
          <cell r="P410">
            <v>55.75</v>
          </cell>
        </row>
        <row r="411">
          <cell r="C411" t="str">
            <v>2510161010656</v>
          </cell>
          <cell r="D411" t="str">
            <v>小榄镇</v>
          </cell>
          <cell r="E411">
            <v>46285</v>
          </cell>
          <cell r="F411" t="str">
            <v>虹</v>
          </cell>
          <cell r="G411" t="str">
            <v>是</v>
          </cell>
          <cell r="H411" t="str">
            <v>26第九批</v>
          </cell>
          <cell r="I411" t="str">
            <v>成诺</v>
          </cell>
          <cell r="J411">
            <v>1</v>
          </cell>
        </row>
        <row r="411">
          <cell r="N411" t="str">
            <v>国家试点,省试点</v>
          </cell>
          <cell r="O411">
            <v>2</v>
          </cell>
          <cell r="P411">
            <v>27.92</v>
          </cell>
        </row>
        <row r="412">
          <cell r="C412" t="str">
            <v>2606052000963</v>
          </cell>
          <cell r="D412" t="str">
            <v>西区街道</v>
          </cell>
          <cell r="E412">
            <v>46281</v>
          </cell>
          <cell r="F412" t="str">
            <v>飞</v>
          </cell>
          <cell r="G412" t="str">
            <v>是</v>
          </cell>
          <cell r="H412" t="str">
            <v>26第九批</v>
          </cell>
          <cell r="I412" t="str">
            <v>成诺</v>
          </cell>
          <cell r="J412">
            <v>1</v>
          </cell>
        </row>
        <row r="412">
          <cell r="N412" t="str">
            <v>国家试点,省试点</v>
          </cell>
          <cell r="O412">
            <v>2</v>
          </cell>
          <cell r="P412">
            <v>0.57</v>
          </cell>
        </row>
        <row r="413">
          <cell r="C413" t="str">
            <v>2607059911036</v>
          </cell>
          <cell r="D413" t="str">
            <v>西区街道</v>
          </cell>
          <cell r="E413">
            <v>46281</v>
          </cell>
          <cell r="F413" t="str">
            <v>飞</v>
          </cell>
          <cell r="G413" t="str">
            <v>是</v>
          </cell>
          <cell r="H413" t="str">
            <v>26第九批</v>
          </cell>
          <cell r="I413" t="str">
            <v>成诺</v>
          </cell>
          <cell r="J413">
            <v>1</v>
          </cell>
        </row>
        <row r="413">
          <cell r="N413" t="str">
            <v>国家试点,省试点</v>
          </cell>
          <cell r="O413">
            <v>2</v>
          </cell>
          <cell r="P413">
            <v>26.23</v>
          </cell>
        </row>
        <row r="414">
          <cell r="C414" t="str">
            <v>2608129911169</v>
          </cell>
          <cell r="D414" t="str">
            <v>港口镇</v>
          </cell>
          <cell r="E414">
            <v>46285</v>
          </cell>
          <cell r="F414" t="str">
            <v>吉</v>
          </cell>
          <cell r="G414" t="str">
            <v>是</v>
          </cell>
          <cell r="H414" t="str">
            <v>26第九批</v>
          </cell>
          <cell r="I414" t="str">
            <v>中正</v>
          </cell>
          <cell r="J414">
            <v>1</v>
          </cell>
        </row>
        <row r="414">
          <cell r="L414" t="str">
            <v>国家试点</v>
          </cell>
        </row>
        <row r="414">
          <cell r="N414" t="str">
            <v>国家试点,省试点</v>
          </cell>
          <cell r="O414">
            <v>2</v>
          </cell>
          <cell r="P414">
            <v>7.34</v>
          </cell>
        </row>
        <row r="415">
          <cell r="C415" t="str">
            <v>2604121110879</v>
          </cell>
          <cell r="D415" t="str">
            <v>港口镇</v>
          </cell>
          <cell r="E415">
            <v>46285</v>
          </cell>
          <cell r="F415" t="str">
            <v>吉</v>
          </cell>
          <cell r="G415" t="str">
            <v>是</v>
          </cell>
          <cell r="H415" t="str">
            <v>26第九批</v>
          </cell>
          <cell r="I415" t="str">
            <v>中正</v>
          </cell>
          <cell r="J415">
            <v>1</v>
          </cell>
        </row>
        <row r="415">
          <cell r="L415" t="str">
            <v>省试点</v>
          </cell>
        </row>
        <row r="415">
          <cell r="N415" t="str">
            <v>省试点</v>
          </cell>
          <cell r="O415">
            <v>2</v>
          </cell>
          <cell r="P415">
            <v>26.37</v>
          </cell>
        </row>
        <row r="416">
          <cell r="C416" t="str">
            <v>2608012011179</v>
          </cell>
          <cell r="D416" t="str">
            <v>火炬开发区</v>
          </cell>
          <cell r="E416">
            <v>46285</v>
          </cell>
          <cell r="F416" t="str">
            <v>吉</v>
          </cell>
          <cell r="G416" t="str">
            <v>是</v>
          </cell>
          <cell r="H416" t="str">
            <v>26第九批</v>
          </cell>
          <cell r="I416" t="str">
            <v>中正</v>
          </cell>
          <cell r="J416">
            <v>1</v>
          </cell>
        </row>
        <row r="416">
          <cell r="L416" t="str">
            <v>省试点</v>
          </cell>
        </row>
        <row r="416">
          <cell r="N416" t="str">
            <v>省试点</v>
          </cell>
          <cell r="O416">
            <v>2</v>
          </cell>
          <cell r="P416">
            <v>6.19</v>
          </cell>
        </row>
        <row r="417">
          <cell r="C417" t="str">
            <v>2604012010871</v>
          </cell>
          <cell r="D417" t="str">
            <v>火炬开发区</v>
          </cell>
          <cell r="E417">
            <v>46285</v>
          </cell>
          <cell r="F417" t="str">
            <v>吉</v>
          </cell>
          <cell r="G417" t="str">
            <v>是</v>
          </cell>
          <cell r="H417" t="str">
            <v>26第九批</v>
          </cell>
          <cell r="I417" t="str">
            <v>中正</v>
          </cell>
          <cell r="J417">
            <v>1</v>
          </cell>
        </row>
        <row r="417">
          <cell r="L417" t="str">
            <v>国家试点</v>
          </cell>
        </row>
        <row r="417">
          <cell r="N417" t="str">
            <v>国家试点,省试点</v>
          </cell>
          <cell r="O417">
            <v>2</v>
          </cell>
          <cell r="P417">
            <v>11.3</v>
          </cell>
        </row>
        <row r="418">
          <cell r="C418" t="str">
            <v>2511162110707</v>
          </cell>
          <cell r="D418" t="str">
            <v>小榄镇</v>
          </cell>
          <cell r="E418">
            <v>46285</v>
          </cell>
          <cell r="F418" t="str">
            <v>虹</v>
          </cell>
          <cell r="G418" t="str">
            <v>否</v>
          </cell>
        </row>
        <row r="418">
          <cell r="I418" t="str">
            <v>中正</v>
          </cell>
          <cell r="J418">
            <v>1</v>
          </cell>
        </row>
        <row r="418">
          <cell r="L418" t="str">
            <v>现场企业对软件非常不熟悉，不通过</v>
          </cell>
        </row>
        <row r="418">
          <cell r="N418" t="str">
            <v>国家试点,省试点</v>
          </cell>
        </row>
        <row r="419">
          <cell r="C419" t="str">
            <v>2603011110817</v>
          </cell>
          <cell r="D419" t="str">
            <v>火炬开发区</v>
          </cell>
          <cell r="E419">
            <v>46289</v>
          </cell>
          <cell r="F419" t="str">
            <v>吉</v>
          </cell>
          <cell r="G419" t="str">
            <v>是</v>
          </cell>
          <cell r="H419" t="str">
            <v>26第九批</v>
          </cell>
          <cell r="I419" t="str">
            <v>中正</v>
          </cell>
          <cell r="J419">
            <v>1</v>
          </cell>
        </row>
        <row r="419">
          <cell r="N419" t="str">
            <v>国家试点,省试点</v>
          </cell>
          <cell r="O419">
            <v>2</v>
          </cell>
          <cell r="P419">
            <v>39.47</v>
          </cell>
        </row>
        <row r="420">
          <cell r="C420" t="str">
            <v>2607161111086</v>
          </cell>
          <cell r="D420" t="str">
            <v>小榄镇</v>
          </cell>
          <cell r="E420">
            <v>46287</v>
          </cell>
          <cell r="F420" t="str">
            <v>涵</v>
          </cell>
          <cell r="G420" t="str">
            <v>是</v>
          </cell>
          <cell r="H420" t="str">
            <v>26第九批</v>
          </cell>
          <cell r="I420" t="str">
            <v>中正</v>
          </cell>
          <cell r="J420">
            <v>1</v>
          </cell>
        </row>
        <row r="420">
          <cell r="N420" t="str">
            <v>国家试点,省试点</v>
          </cell>
          <cell r="O420">
            <v>2</v>
          </cell>
          <cell r="P420">
            <v>7.54</v>
          </cell>
        </row>
        <row r="421">
          <cell r="C421" t="str">
            <v>2410171110013</v>
          </cell>
          <cell r="D421" t="str">
            <v>南头镇</v>
          </cell>
          <cell r="E421">
            <v>46285</v>
          </cell>
          <cell r="F421" t="str">
            <v>虹</v>
          </cell>
          <cell r="G421" t="str">
            <v>是</v>
          </cell>
          <cell r="H421" t="str">
            <v>26第九批</v>
          </cell>
          <cell r="I421" t="str">
            <v>中正</v>
          </cell>
          <cell r="J421">
            <v>1</v>
          </cell>
        </row>
        <row r="421">
          <cell r="N421" t="str">
            <v>国家试点,省试点</v>
          </cell>
          <cell r="O421">
            <v>2</v>
          </cell>
          <cell r="P421">
            <v>62.98</v>
          </cell>
        </row>
        <row r="422">
          <cell r="C422" t="str">
            <v>2512051110739</v>
          </cell>
          <cell r="D422" t="str">
            <v>西区街道</v>
          </cell>
          <cell r="E422">
            <v>46287</v>
          </cell>
          <cell r="F422" t="str">
            <v>涵</v>
          </cell>
          <cell r="G422" t="str">
            <v>是</v>
          </cell>
          <cell r="H422" t="str">
            <v>26第九批</v>
          </cell>
          <cell r="I422" t="str">
            <v>成诺</v>
          </cell>
          <cell r="J422">
            <v>1</v>
          </cell>
        </row>
        <row r="422">
          <cell r="N422" t="str">
            <v>省试点</v>
          </cell>
          <cell r="O422">
            <v>2</v>
          </cell>
          <cell r="P422">
            <v>126.72</v>
          </cell>
        </row>
        <row r="423">
          <cell r="C423" t="str">
            <v>2603059910853</v>
          </cell>
          <cell r="D423" t="str">
            <v>西区街道</v>
          </cell>
          <cell r="E423">
            <v>46287</v>
          </cell>
          <cell r="F423" t="str">
            <v>涵</v>
          </cell>
          <cell r="G423" t="str">
            <v>是</v>
          </cell>
          <cell r="H423" t="str">
            <v>26第九批</v>
          </cell>
          <cell r="I423" t="str">
            <v>成诺</v>
          </cell>
          <cell r="J423">
            <v>1</v>
          </cell>
        </row>
        <row r="423">
          <cell r="N423" t="str">
            <v>国家试点,省试点</v>
          </cell>
          <cell r="O423">
            <v>2</v>
          </cell>
          <cell r="P423">
            <v>38.86</v>
          </cell>
        </row>
        <row r="424">
          <cell r="C424" t="str">
            <v>2512101010746</v>
          </cell>
          <cell r="D424" t="str">
            <v>东凤镇</v>
          </cell>
          <cell r="E424">
            <v>46289</v>
          </cell>
          <cell r="F424" t="str">
            <v>吉</v>
          </cell>
          <cell r="G424" t="str">
            <v>是</v>
          </cell>
          <cell r="H424" t="str">
            <v>26第九批</v>
          </cell>
          <cell r="I424" t="str">
            <v>成诺</v>
          </cell>
          <cell r="J424">
            <v>1</v>
          </cell>
        </row>
        <row r="424">
          <cell r="L424" t="str">
            <v>评估报告未盖章</v>
          </cell>
        </row>
        <row r="424">
          <cell r="N424" t="str">
            <v>国家试点,省试点</v>
          </cell>
          <cell r="O424">
            <v>2</v>
          </cell>
          <cell r="P424">
            <v>59.69</v>
          </cell>
        </row>
        <row r="425">
          <cell r="C425" t="str">
            <v>2509169910615</v>
          </cell>
          <cell r="D425" t="str">
            <v>小榄镇</v>
          </cell>
          <cell r="E425">
            <v>46287</v>
          </cell>
          <cell r="F425" t="str">
            <v>飞</v>
          </cell>
          <cell r="G425" t="str">
            <v>是</v>
          </cell>
          <cell r="H425" t="str">
            <v>26第九批</v>
          </cell>
          <cell r="I425" t="str">
            <v>成诺</v>
          </cell>
          <cell r="J425">
            <v>1</v>
          </cell>
        </row>
        <row r="425">
          <cell r="N425" t="str">
            <v>国家试点,省试点</v>
          </cell>
          <cell r="O425">
            <v>2</v>
          </cell>
          <cell r="P425">
            <v>49.09</v>
          </cell>
        </row>
        <row r="426">
          <cell r="C426" t="str">
            <v>2412082000258</v>
          </cell>
          <cell r="D426" t="str">
            <v>板芙镇</v>
          </cell>
          <cell r="E426">
            <v>46294</v>
          </cell>
          <cell r="F426" t="str">
            <v>涵</v>
          </cell>
          <cell r="G426" t="str">
            <v>是</v>
          </cell>
        </row>
        <row r="426">
          <cell r="I426" t="str">
            <v>成诺</v>
          </cell>
          <cell r="J426">
            <v>1</v>
          </cell>
        </row>
        <row r="426">
          <cell r="N426" t="str">
            <v>省试点</v>
          </cell>
        </row>
        <row r="427">
          <cell r="C427" t="str">
            <v>2509162100611</v>
          </cell>
          <cell r="D427" t="str">
            <v>小榄镇</v>
          </cell>
          <cell r="E427">
            <v>46287</v>
          </cell>
          <cell r="F427" t="str">
            <v>飞</v>
          </cell>
          <cell r="G427" t="str">
            <v>是</v>
          </cell>
          <cell r="H427" t="str">
            <v>26第九批</v>
          </cell>
          <cell r="I427" t="str">
            <v>成诺</v>
          </cell>
          <cell r="J427">
            <v>1</v>
          </cell>
        </row>
        <row r="427">
          <cell r="N427" t="str">
            <v>国家试点,省试点</v>
          </cell>
          <cell r="O427">
            <v>2</v>
          </cell>
          <cell r="P427">
            <v>1.02</v>
          </cell>
        </row>
        <row r="428">
          <cell r="C428" t="str">
            <v>2512161100757</v>
          </cell>
          <cell r="D428" t="str">
            <v>小榄镇</v>
          </cell>
          <cell r="E428">
            <v>46287</v>
          </cell>
          <cell r="F428" t="str">
            <v>飞</v>
          </cell>
          <cell r="G428" t="str">
            <v>是</v>
          </cell>
          <cell r="H428" t="str">
            <v>26第九批</v>
          </cell>
          <cell r="I428" t="str">
            <v>成诺</v>
          </cell>
          <cell r="J428">
            <v>1</v>
          </cell>
        </row>
        <row r="428">
          <cell r="N428" t="str">
            <v>国家试点,省试点</v>
          </cell>
          <cell r="O428">
            <v>2</v>
          </cell>
          <cell r="P428">
            <v>15.4</v>
          </cell>
        </row>
        <row r="429">
          <cell r="C429" t="str">
            <v>2511099910714</v>
          </cell>
          <cell r="D429" t="str">
            <v>大涌镇</v>
          </cell>
          <cell r="E429">
            <v>46295</v>
          </cell>
          <cell r="F429" t="str">
            <v>吉</v>
          </cell>
        </row>
        <row r="429">
          <cell r="I429" t="str">
            <v>成诺</v>
          </cell>
          <cell r="J429">
            <v>1</v>
          </cell>
        </row>
        <row r="429">
          <cell r="L429" t="str">
            <v>企业负责人生病改期</v>
          </cell>
        </row>
        <row r="429">
          <cell r="N429" t="str">
            <v>国家试点,省试点</v>
          </cell>
        </row>
        <row r="430">
          <cell r="C430" t="str">
            <v>2511151010705</v>
          </cell>
          <cell r="D430" t="str">
            <v>黄圃镇</v>
          </cell>
          <cell r="E430">
            <v>46294</v>
          </cell>
          <cell r="F430" t="str">
            <v>飞</v>
          </cell>
          <cell r="G430" t="str">
            <v>是</v>
          </cell>
          <cell r="H430" t="str">
            <v>26第九批</v>
          </cell>
          <cell r="I430" t="str">
            <v>睿审</v>
          </cell>
          <cell r="J430">
            <v>1</v>
          </cell>
        </row>
        <row r="430">
          <cell r="N430" t="str">
            <v>国家试点,省试点</v>
          </cell>
          <cell r="O430">
            <v>2</v>
          </cell>
          <cell r="P430">
            <v>22.8</v>
          </cell>
        </row>
        <row r="431">
          <cell r="C431" t="str">
            <v>2605169910928</v>
          </cell>
          <cell r="D431" t="str">
            <v>小榄镇</v>
          </cell>
          <cell r="E431">
            <v>46307</v>
          </cell>
          <cell r="F431" t="str">
            <v>飞</v>
          </cell>
        </row>
        <row r="431">
          <cell r="I431" t="str">
            <v>睿审</v>
          </cell>
          <cell r="J431">
            <v>1</v>
          </cell>
        </row>
        <row r="431">
          <cell r="L431" t="str">
            <v>申请国庆节后验收</v>
          </cell>
        </row>
        <row r="431">
          <cell r="N431" t="str">
            <v>国家试点,省试点</v>
          </cell>
        </row>
        <row r="432">
          <cell r="C432" t="str">
            <v>2608181011254</v>
          </cell>
          <cell r="D432" t="str">
            <v>三角镇</v>
          </cell>
          <cell r="E432">
            <v>46289</v>
          </cell>
          <cell r="F432" t="str">
            <v>吉</v>
          </cell>
          <cell r="G432" t="str">
            <v>是</v>
          </cell>
          <cell r="H432" t="str">
            <v>26第九批</v>
          </cell>
          <cell r="I432" t="str">
            <v>睿审</v>
          </cell>
          <cell r="J432">
            <v>1</v>
          </cell>
        </row>
        <row r="432">
          <cell r="L432" t="str">
            <v>国家试点</v>
          </cell>
        </row>
        <row r="432">
          <cell r="N432" t="str">
            <v>国家试点,省试点</v>
          </cell>
          <cell r="O432">
            <v>2</v>
          </cell>
          <cell r="P432">
            <v>5.05</v>
          </cell>
        </row>
        <row r="433">
          <cell r="C433" t="str">
            <v>2604132010884</v>
          </cell>
          <cell r="D433" t="str">
            <v>古镇镇</v>
          </cell>
          <cell r="E433">
            <v>46305</v>
          </cell>
          <cell r="F433" t="str">
            <v>虹</v>
          </cell>
        </row>
        <row r="433">
          <cell r="I433" t="str">
            <v>睿审</v>
          </cell>
          <cell r="J433">
            <v>1</v>
          </cell>
        </row>
        <row r="433">
          <cell r="L433" t="str">
            <v>国庆后可以</v>
          </cell>
        </row>
        <row r="433">
          <cell r="N433" t="str">
            <v>国家试点,省试点</v>
          </cell>
        </row>
        <row r="434">
          <cell r="C434" t="str">
            <v>2607021111145</v>
          </cell>
          <cell r="D434" t="str">
            <v>翠亨新区</v>
          </cell>
          <cell r="E434">
            <v>46294</v>
          </cell>
          <cell r="F434" t="str">
            <v>飞</v>
          </cell>
          <cell r="G434" t="str">
            <v>是</v>
          </cell>
          <cell r="H434" t="str">
            <v>26第九批</v>
          </cell>
          <cell r="I434" t="str">
            <v>睿审</v>
          </cell>
          <cell r="J434">
            <v>1</v>
          </cell>
        </row>
        <row r="434">
          <cell r="N434" t="str">
            <v>国家试点,省试点</v>
          </cell>
          <cell r="O434">
            <v>2</v>
          </cell>
          <cell r="P434">
            <v>53.98</v>
          </cell>
        </row>
        <row r="435">
          <cell r="C435" t="str">
            <v>2603011110827</v>
          </cell>
          <cell r="D435" t="str">
            <v>火炬开发区</v>
          </cell>
          <cell r="E435">
            <v>46304</v>
          </cell>
          <cell r="F435" t="str">
            <v>虹</v>
          </cell>
        </row>
        <row r="435">
          <cell r="I435" t="str">
            <v>中正</v>
          </cell>
          <cell r="J435">
            <v>1</v>
          </cell>
        </row>
        <row r="435">
          <cell r="L435" t="str">
            <v>申报书缺失自诊断报告，现场补充。</v>
          </cell>
        </row>
        <row r="435">
          <cell r="N435" t="str">
            <v>省试点</v>
          </cell>
        </row>
        <row r="436">
          <cell r="C436" t="str">
            <v>2607221011141</v>
          </cell>
          <cell r="D436" t="str">
            <v>坦洲镇</v>
          </cell>
          <cell r="E436">
            <v>46307</v>
          </cell>
          <cell r="F436" t="str">
            <v>涵</v>
          </cell>
        </row>
        <row r="436">
          <cell r="I436" t="str">
            <v>睿审</v>
          </cell>
          <cell r="J436">
            <v>1</v>
          </cell>
        </row>
        <row r="436">
          <cell r="N436" t="str">
            <v>国家试点,省试点</v>
          </cell>
        </row>
        <row r="437">
          <cell r="C437" t="str">
            <v>2607221111106</v>
          </cell>
          <cell r="D437" t="str">
            <v>坦洲镇</v>
          </cell>
          <cell r="E437">
            <v>46307</v>
          </cell>
          <cell r="F437" t="str">
            <v>涵</v>
          </cell>
        </row>
        <row r="437">
          <cell r="I437" t="str">
            <v>睿审</v>
          </cell>
          <cell r="J437">
            <v>1</v>
          </cell>
        </row>
        <row r="437">
          <cell r="L437" t="str">
            <v>国庆后可以</v>
          </cell>
        </row>
        <row r="437">
          <cell r="N437" t="str">
            <v>国家试点,省试点</v>
          </cell>
        </row>
        <row r="438">
          <cell r="C438" t="str">
            <v>2508069900579</v>
          </cell>
          <cell r="D438" t="str">
            <v>南区街道</v>
          </cell>
          <cell r="E438">
            <v>46295</v>
          </cell>
          <cell r="F438" t="str">
            <v>吉</v>
          </cell>
          <cell r="G438" t="str">
            <v>是</v>
          </cell>
        </row>
        <row r="438">
          <cell r="I438" t="str">
            <v>睿审</v>
          </cell>
          <cell r="J438">
            <v>1</v>
          </cell>
        </row>
        <row r="438">
          <cell r="L438" t="str">
            <v>缺自诊断报告，现场补充。</v>
          </cell>
        </row>
        <row r="438">
          <cell r="N438" t="str">
            <v>国家试点,省试点</v>
          </cell>
        </row>
        <row r="439">
          <cell r="C439" t="str">
            <v>2412132000275</v>
          </cell>
          <cell r="D439" t="str">
            <v>古镇镇</v>
          </cell>
          <cell r="E439">
            <v>46295</v>
          </cell>
          <cell r="F439" t="str">
            <v>吉</v>
          </cell>
          <cell r="G439" t="str">
            <v>是</v>
          </cell>
        </row>
        <row r="439">
          <cell r="I439" t="str">
            <v>中正</v>
          </cell>
          <cell r="J439">
            <v>1</v>
          </cell>
        </row>
        <row r="439">
          <cell r="L439" t="str">
            <v>国家试点</v>
          </cell>
        </row>
        <row r="439">
          <cell r="N439" t="str">
            <v>国家试点,省试点</v>
          </cell>
        </row>
        <row r="440">
          <cell r="C440" t="str">
            <v>2508089910582</v>
          </cell>
          <cell r="D440" t="str">
            <v>板芙镇</v>
          </cell>
        </row>
        <row r="440">
          <cell r="I440" t="str">
            <v>中正</v>
          </cell>
          <cell r="J440">
            <v>1</v>
          </cell>
        </row>
        <row r="440">
          <cell r="L440" t="str">
            <v>国庆前后都没空，再约</v>
          </cell>
        </row>
        <row r="440">
          <cell r="N440" t="str">
            <v>国家试点,省试点</v>
          </cell>
        </row>
        <row r="441">
          <cell r="C441" t="str">
            <v>2601199910803</v>
          </cell>
          <cell r="D441" t="str">
            <v>三乡镇</v>
          </cell>
          <cell r="E441">
            <v>46294</v>
          </cell>
          <cell r="F441" t="str">
            <v>飞</v>
          </cell>
          <cell r="G441" t="str">
            <v>是</v>
          </cell>
          <cell r="H441" t="str">
            <v>26第九批</v>
          </cell>
          <cell r="I441" t="str">
            <v>中正</v>
          </cell>
          <cell r="J441">
            <v>1</v>
          </cell>
        </row>
        <row r="441">
          <cell r="L441" t="str">
            <v>现场补充自诊断报告</v>
          </cell>
        </row>
        <row r="441">
          <cell r="N441" t="str">
            <v>国家试点,省试点</v>
          </cell>
          <cell r="O441">
            <v>2</v>
          </cell>
          <cell r="P441">
            <v>61.64</v>
          </cell>
        </row>
        <row r="442">
          <cell r="C442" t="str">
            <v>2507142010523</v>
          </cell>
          <cell r="D442" t="str">
            <v>横栏镇</v>
          </cell>
          <cell r="E442">
            <v>46305</v>
          </cell>
          <cell r="F442" t="str">
            <v>虹</v>
          </cell>
        </row>
        <row r="442">
          <cell r="I442" t="str">
            <v>中正</v>
          </cell>
          <cell r="J442">
            <v>1</v>
          </cell>
        </row>
        <row r="442">
          <cell r="N442" t="str">
            <v>国家试点,省试点</v>
          </cell>
        </row>
        <row r="443">
          <cell r="C443" t="str">
            <v>2603151110842</v>
          </cell>
          <cell r="D443" t="str">
            <v>黄圃镇</v>
          </cell>
          <cell r="E443">
            <v>46294</v>
          </cell>
          <cell r="F443" t="str">
            <v>飞</v>
          </cell>
          <cell r="G443" t="str">
            <v>是</v>
          </cell>
          <cell r="H443" t="str">
            <v>26第九批</v>
          </cell>
          <cell r="I443" t="str">
            <v>中正</v>
          </cell>
          <cell r="J443">
            <v>1</v>
          </cell>
        </row>
        <row r="443">
          <cell r="N443" t="str">
            <v>国家试点,省试点</v>
          </cell>
          <cell r="O443">
            <v>2</v>
          </cell>
          <cell r="P443">
            <v>23.24</v>
          </cell>
        </row>
        <row r="444">
          <cell r="C444" t="str">
            <v>2606019910951</v>
          </cell>
          <cell r="D444" t="str">
            <v>火炬开发区</v>
          </cell>
          <cell r="E444">
            <v>46304</v>
          </cell>
          <cell r="F444" t="str">
            <v>虹</v>
          </cell>
        </row>
        <row r="444">
          <cell r="I444" t="str">
            <v>中正</v>
          </cell>
          <cell r="J444">
            <v>1</v>
          </cell>
        </row>
        <row r="444">
          <cell r="N444" t="str">
            <v>国家试点,省试点</v>
          </cell>
        </row>
        <row r="445">
          <cell r="C445" t="str">
            <v>2509041010612</v>
          </cell>
          <cell r="D445" t="str">
            <v>东区街道</v>
          </cell>
        </row>
        <row r="445">
          <cell r="I445" t="str">
            <v>中正</v>
          </cell>
          <cell r="J445">
            <v>1</v>
          </cell>
        </row>
        <row r="445">
          <cell r="L445" t="str">
            <v>国家试点，企业项目负责人休假，要求10.15以后验收</v>
          </cell>
        </row>
        <row r="445">
          <cell r="N445" t="str">
            <v>国家试点,省试点</v>
          </cell>
        </row>
        <row r="446">
          <cell r="C446" t="str">
            <v>2604142010868</v>
          </cell>
          <cell r="D446" t="str">
            <v>横栏镇</v>
          </cell>
          <cell r="E446">
            <v>46305</v>
          </cell>
          <cell r="F446" t="str">
            <v>虹</v>
          </cell>
        </row>
        <row r="446">
          <cell r="I446" t="str">
            <v>成诺</v>
          </cell>
          <cell r="J446">
            <v>1</v>
          </cell>
        </row>
        <row r="446">
          <cell r="N446" t="str">
            <v>国家试点,省试点</v>
          </cell>
        </row>
        <row r="447">
          <cell r="C447" t="str">
            <v>2502181110310</v>
          </cell>
          <cell r="D447" t="str">
            <v>三角镇</v>
          </cell>
          <cell r="E447">
            <v>46304</v>
          </cell>
          <cell r="F447" t="str">
            <v>虹</v>
          </cell>
        </row>
        <row r="447">
          <cell r="I447" t="str">
            <v>成诺</v>
          </cell>
          <cell r="J447">
            <v>1</v>
          </cell>
        </row>
        <row r="447">
          <cell r="N447" t="str">
            <v>省试点</v>
          </cell>
        </row>
        <row r="448">
          <cell r="C448" t="str">
            <v>2609181111274</v>
          </cell>
          <cell r="D448" t="str">
            <v>三角镇</v>
          </cell>
          <cell r="E448">
            <v>46304</v>
          </cell>
          <cell r="F448" t="str">
            <v>虹</v>
          </cell>
        </row>
        <row r="448">
          <cell r="I448" t="str">
            <v>成诺</v>
          </cell>
        </row>
        <row r="448">
          <cell r="N448" t="str">
            <v>国家试点,省试点</v>
          </cell>
        </row>
        <row r="449">
          <cell r="C449" t="str">
            <v>2507161110521</v>
          </cell>
          <cell r="D449" t="str">
            <v>小榄镇</v>
          </cell>
          <cell r="E449">
            <v>46308</v>
          </cell>
          <cell r="F449" t="str">
            <v>涵</v>
          </cell>
        </row>
        <row r="449">
          <cell r="I449" t="str">
            <v>成诺</v>
          </cell>
          <cell r="J449">
            <v>1</v>
          </cell>
        </row>
        <row r="449">
          <cell r="N449" t="str">
            <v>国家试点,省试点</v>
          </cell>
        </row>
        <row r="450">
          <cell r="C450" t="str">
            <v>2512051110732</v>
          </cell>
          <cell r="D450" t="str">
            <v>西区街道</v>
          </cell>
          <cell r="E450">
            <v>46307</v>
          </cell>
          <cell r="F450" t="str">
            <v>飞</v>
          </cell>
        </row>
        <row r="450">
          <cell r="I450" t="str">
            <v>成诺</v>
          </cell>
          <cell r="J450">
            <v>1</v>
          </cell>
        </row>
        <row r="450">
          <cell r="L450" t="str">
            <v>省试点</v>
          </cell>
        </row>
        <row r="450">
          <cell r="N450" t="str">
            <v>省试点</v>
          </cell>
        </row>
        <row r="451">
          <cell r="C451" t="str">
            <v>2608051111183</v>
          </cell>
          <cell r="D451" t="str">
            <v>西区街道</v>
          </cell>
          <cell r="E451">
            <v>46307</v>
          </cell>
          <cell r="F451" t="str">
            <v>飞</v>
          </cell>
        </row>
        <row r="451">
          <cell r="I451" t="str">
            <v>成诺</v>
          </cell>
          <cell r="J451">
            <v>1</v>
          </cell>
        </row>
        <row r="451">
          <cell r="L451" t="str">
            <v>国家试点</v>
          </cell>
        </row>
        <row r="451">
          <cell r="N451" t="str">
            <v>国家试点,省试点</v>
          </cell>
        </row>
        <row r="452">
          <cell r="C452" t="str">
            <v>2606129910980</v>
          </cell>
          <cell r="D452" t="str">
            <v>港口镇</v>
          </cell>
          <cell r="E452">
            <v>46295</v>
          </cell>
          <cell r="F452" t="str">
            <v>吉</v>
          </cell>
          <cell r="G452" t="str">
            <v>是</v>
          </cell>
        </row>
        <row r="452">
          <cell r="I452" t="str">
            <v>成诺</v>
          </cell>
          <cell r="J452">
            <v>1</v>
          </cell>
        </row>
        <row r="452">
          <cell r="L452" t="str">
            <v>国家试点</v>
          </cell>
        </row>
        <row r="452">
          <cell r="N452" t="str">
            <v>国家试点,省试点</v>
          </cell>
        </row>
        <row r="453">
          <cell r="C453" t="str">
            <v>2603101000818</v>
          </cell>
          <cell r="D453" t="str">
            <v>东凤镇</v>
          </cell>
        </row>
        <row r="453">
          <cell r="I453" t="str">
            <v>成诺</v>
          </cell>
        </row>
        <row r="453">
          <cell r="N453" t="str">
            <v>国家试点,省试点</v>
          </cell>
        </row>
        <row r="454">
          <cell r="C454" t="str">
            <v>2603111010822</v>
          </cell>
          <cell r="D454" t="str">
            <v>阜沙镇</v>
          </cell>
          <cell r="E454">
            <v>46305</v>
          </cell>
          <cell r="F454" t="str">
            <v>虹</v>
          </cell>
        </row>
        <row r="454">
          <cell r="I454" t="str">
            <v>成诺</v>
          </cell>
          <cell r="J454">
            <v>1</v>
          </cell>
        </row>
        <row r="454">
          <cell r="N454" t="str">
            <v>国家试点,省试点</v>
          </cell>
        </row>
        <row r="455">
          <cell r="C455" t="str">
            <v>2504021010418</v>
          </cell>
          <cell r="D455" t="str">
            <v>翠亨新区</v>
          </cell>
        </row>
        <row r="455">
          <cell r="I455" t="str">
            <v>成诺</v>
          </cell>
        </row>
        <row r="455">
          <cell r="N455" t="str">
            <v>国家试点,省试点</v>
          </cell>
        </row>
        <row r="456">
          <cell r="C456" t="str">
            <v>2510161000653</v>
          </cell>
          <cell r="D456" t="str">
            <v>西区街道</v>
          </cell>
        </row>
        <row r="456">
          <cell r="I456" t="str">
            <v>中正</v>
          </cell>
          <cell r="J456">
            <v>1</v>
          </cell>
        </row>
        <row r="456">
          <cell r="L456" t="str">
            <v>企业反馈黑湖小工单不使用（换为简道云），影响企业数字化等级评分，暂不验收。内部验收材料在P178</v>
          </cell>
        </row>
        <row r="456">
          <cell r="N456" t="str">
            <v>国家试点,省试点</v>
          </cell>
        </row>
        <row r="457">
          <cell r="C457" t="str">
            <v>2607102011025</v>
          </cell>
          <cell r="D457" t="str">
            <v>东凤镇</v>
          </cell>
          <cell r="E457">
            <v>46307</v>
          </cell>
          <cell r="F457" t="str">
            <v>飞</v>
          </cell>
        </row>
        <row r="457">
          <cell r="I457" t="str">
            <v>中正</v>
          </cell>
          <cell r="J457">
            <v>1</v>
          </cell>
        </row>
        <row r="457">
          <cell r="L457" t="str">
            <v>企业在搬厂，要求国庆后过几天再看情况</v>
          </cell>
        </row>
        <row r="457">
          <cell r="N457" t="str">
            <v>国家试点,省试点</v>
          </cell>
        </row>
        <row r="458">
          <cell r="C458" t="str">
            <v>2510112010637</v>
          </cell>
          <cell r="D458" t="str">
            <v>阜沙镇</v>
          </cell>
        </row>
        <row r="458">
          <cell r="I458" t="str">
            <v>中正</v>
          </cell>
          <cell r="J458">
            <v>1</v>
          </cell>
        </row>
        <row r="458">
          <cell r="L458" t="str">
            <v>企业要求10.15以后验收（负责人在北京出差）</v>
          </cell>
        </row>
        <row r="458">
          <cell r="N458" t="str">
            <v>国家试点,省试点</v>
          </cell>
        </row>
        <row r="459">
          <cell r="C459" t="str">
            <v>2608169911220</v>
          </cell>
          <cell r="D459" t="str">
            <v>小榄镇</v>
          </cell>
          <cell r="E459">
            <v>46308</v>
          </cell>
          <cell r="F459" t="str">
            <v>涵</v>
          </cell>
        </row>
        <row r="459">
          <cell r="I459" t="str">
            <v>睿审</v>
          </cell>
          <cell r="J459">
            <v>1</v>
          </cell>
        </row>
        <row r="459">
          <cell r="N459" t="str">
            <v>省试点</v>
          </cell>
        </row>
        <row r="460">
          <cell r="C460" t="str">
            <v>2609169911312</v>
          </cell>
          <cell r="D460" t="str">
            <v>小榄镇</v>
          </cell>
          <cell r="E460">
            <v>46308</v>
          </cell>
          <cell r="F460" t="str">
            <v>涵</v>
          </cell>
        </row>
        <row r="460">
          <cell r="I460" t="str">
            <v>睿审</v>
          </cell>
          <cell r="J460">
            <v>1</v>
          </cell>
        </row>
        <row r="460">
          <cell r="N460" t="str">
            <v>国家试点,省试点</v>
          </cell>
        </row>
        <row r="461">
          <cell r="C461" t="str">
            <v>2605059910937</v>
          </cell>
          <cell r="D461" t="str">
            <v>西区街道</v>
          </cell>
          <cell r="E461">
            <v>46304</v>
          </cell>
          <cell r="F461" t="str">
            <v>虹</v>
          </cell>
        </row>
        <row r="461">
          <cell r="I461" t="str">
            <v>睿审</v>
          </cell>
          <cell r="J461">
            <v>1</v>
          </cell>
        </row>
        <row r="461">
          <cell r="N461" t="str">
            <v>国家试点,省试点</v>
          </cell>
        </row>
        <row r="462">
          <cell r="C462" t="str">
            <v>2604221110890</v>
          </cell>
          <cell r="D462" t="str">
            <v>坦洲镇</v>
          </cell>
          <cell r="E462">
            <v>46307</v>
          </cell>
          <cell r="F462" t="str">
            <v>涵</v>
          </cell>
        </row>
        <row r="462">
          <cell r="I462" t="str">
            <v>睿审</v>
          </cell>
          <cell r="J462">
            <v>1</v>
          </cell>
        </row>
        <row r="462">
          <cell r="L462" t="str">
            <v>评估报告缺失，现场补充。</v>
          </cell>
        </row>
        <row r="462">
          <cell r="N462" t="str">
            <v>国家试点,省试点</v>
          </cell>
        </row>
        <row r="463">
          <cell r="C463" t="str">
            <v>2605229910923</v>
          </cell>
          <cell r="D463" t="str">
            <v>坦洲镇</v>
          </cell>
        </row>
        <row r="463">
          <cell r="I463" t="str">
            <v>睿审</v>
          </cell>
        </row>
        <row r="463">
          <cell r="N463" t="str">
            <v>国家试点,省试点</v>
          </cell>
        </row>
        <row r="464">
          <cell r="C464" t="str">
            <v>2603019910840</v>
          </cell>
          <cell r="D464" t="str">
            <v>火炬开发区</v>
          </cell>
        </row>
        <row r="464">
          <cell r="I464" t="str">
            <v>成诺</v>
          </cell>
          <cell r="J464">
            <v>1</v>
          </cell>
        </row>
        <row r="464">
          <cell r="N464" t="str">
            <v>国家试点,省试点</v>
          </cell>
        </row>
        <row r="465">
          <cell r="C465" t="str">
            <v>2605151100917</v>
          </cell>
          <cell r="D465" t="str">
            <v>黄圃镇</v>
          </cell>
        </row>
        <row r="465">
          <cell r="I465" t="str">
            <v>成诺</v>
          </cell>
          <cell r="J465">
            <v>1</v>
          </cell>
        </row>
        <row r="465">
          <cell r="N465" t="str">
            <v>国家试点,省试点</v>
          </cell>
        </row>
        <row r="466">
          <cell r="C466" t="str">
            <v>2512191110752</v>
          </cell>
          <cell r="D466" t="str">
            <v>三乡镇</v>
          </cell>
        </row>
        <row r="466">
          <cell r="I466" t="str">
            <v>成诺</v>
          </cell>
        </row>
        <row r="466">
          <cell r="N466" t="str">
            <v>国家试点,省试点</v>
          </cell>
        </row>
        <row r="467">
          <cell r="C467" t="str">
            <v>2410142010015</v>
          </cell>
          <cell r="D467" t="str">
            <v>南区街道</v>
          </cell>
        </row>
        <row r="467">
          <cell r="I467" t="str">
            <v>中正</v>
          </cell>
          <cell r="J467">
            <v>1</v>
          </cell>
        </row>
        <row r="467">
          <cell r="N467" t="str">
            <v>国家试点,省试点</v>
          </cell>
        </row>
        <row r="468">
          <cell r="C468" t="str">
            <v>2608062011224</v>
          </cell>
          <cell r="D468" t="str">
            <v>南区街道</v>
          </cell>
        </row>
        <row r="468">
          <cell r="I468" t="str">
            <v>中正</v>
          </cell>
          <cell r="J468">
            <v>1</v>
          </cell>
        </row>
        <row r="468">
          <cell r="N468" t="str">
            <v>省试点</v>
          </cell>
        </row>
        <row r="469">
          <cell r="C469" t="str">
            <v>2512171010721</v>
          </cell>
          <cell r="D469" t="str">
            <v>南头镇</v>
          </cell>
        </row>
        <row r="469">
          <cell r="I469" t="str">
            <v>中正</v>
          </cell>
          <cell r="J469">
            <v>1</v>
          </cell>
        </row>
        <row r="469">
          <cell r="N469" t="str">
            <v>国家试点,省试点</v>
          </cell>
        </row>
        <row r="470">
          <cell r="C470" t="str">
            <v>2607189911120</v>
          </cell>
          <cell r="D470" t="str">
            <v>三角镇</v>
          </cell>
        </row>
        <row r="470">
          <cell r="I470" t="str">
            <v>中正</v>
          </cell>
        </row>
        <row r="470">
          <cell r="N470" t="str">
            <v>国家试点,省试点</v>
          </cell>
        </row>
        <row r="471">
          <cell r="C471" t="str">
            <v>2605161100919</v>
          </cell>
          <cell r="D471" t="str">
            <v>小榄镇</v>
          </cell>
        </row>
        <row r="471">
          <cell r="I471" t="str">
            <v>睿审</v>
          </cell>
          <cell r="J471">
            <v>1</v>
          </cell>
        </row>
        <row r="471">
          <cell r="L471" t="str">
            <v>企业外出旅游，要求10.15号以后验收</v>
          </cell>
        </row>
        <row r="471">
          <cell r="N471" t="str">
            <v>国家试点,省试点</v>
          </cell>
        </row>
        <row r="472">
          <cell r="C472" t="str">
            <v>2607229911084</v>
          </cell>
          <cell r="D472" t="str">
            <v>坦洲镇</v>
          </cell>
        </row>
        <row r="472">
          <cell r="I472" t="str">
            <v>睿审</v>
          </cell>
          <cell r="J472">
            <v>1</v>
          </cell>
        </row>
        <row r="472">
          <cell r="N472" t="str">
            <v>省试点</v>
          </cell>
        </row>
        <row r="473">
          <cell r="C473" t="str">
            <v>2609229911354</v>
          </cell>
          <cell r="D473" t="str">
            <v>坦洲镇</v>
          </cell>
        </row>
        <row r="473">
          <cell r="I473" t="str">
            <v>睿审</v>
          </cell>
          <cell r="J473">
            <v>1</v>
          </cell>
        </row>
        <row r="473">
          <cell r="L473" t="str">
            <v>省试点材料补充协议缺失。</v>
          </cell>
        </row>
        <row r="473">
          <cell r="N473" t="str">
            <v>国家试点,省试点</v>
          </cell>
        </row>
        <row r="474">
          <cell r="C474" t="str">
            <v>2607129911026</v>
          </cell>
          <cell r="D474" t="str">
            <v>港口镇</v>
          </cell>
        </row>
        <row r="474">
          <cell r="I474" t="str">
            <v>睿审</v>
          </cell>
        </row>
        <row r="474">
          <cell r="N474" t="str">
            <v>国家试点,省试点</v>
          </cell>
        </row>
        <row r="475">
          <cell r="C475" t="str">
            <v>2609181111311</v>
          </cell>
          <cell r="D475" t="str">
            <v>三角镇</v>
          </cell>
        </row>
        <row r="475">
          <cell r="I475" t="str">
            <v>成诺</v>
          </cell>
        </row>
        <row r="475">
          <cell r="N475" t="str">
            <v>国家试点,省试点</v>
          </cell>
        </row>
        <row r="476">
          <cell r="C476" t="str">
            <v>2606161111007</v>
          </cell>
          <cell r="D476" t="str">
            <v>小榄镇</v>
          </cell>
        </row>
        <row r="476">
          <cell r="I476" t="str">
            <v>成诺</v>
          </cell>
        </row>
        <row r="476">
          <cell r="N476" t="str">
            <v>国家试点,省试点</v>
          </cell>
        </row>
        <row r="477">
          <cell r="C477" t="str">
            <v>2512011100748</v>
          </cell>
          <cell r="D477" t="str">
            <v>火炬开发区</v>
          </cell>
        </row>
        <row r="477">
          <cell r="I477" t="str">
            <v>中正</v>
          </cell>
        </row>
        <row r="477">
          <cell r="N477" t="str">
            <v>国家试点,省试点</v>
          </cell>
        </row>
        <row r="478">
          <cell r="C478" t="str">
            <v>2606162110959</v>
          </cell>
          <cell r="D478" t="str">
            <v>小榄镇</v>
          </cell>
        </row>
        <row r="478">
          <cell r="I478" t="str">
            <v>睿审</v>
          </cell>
        </row>
        <row r="478">
          <cell r="N478" t="str">
            <v>国家试点,省试点</v>
          </cell>
        </row>
        <row r="479">
          <cell r="C479" t="str">
            <v>2609142011317</v>
          </cell>
          <cell r="D479" t="str">
            <v>横栏镇</v>
          </cell>
        </row>
        <row r="479">
          <cell r="I479" t="str">
            <v>睿审</v>
          </cell>
        </row>
        <row r="479">
          <cell r="N479" t="str">
            <v>国家试点,省试点</v>
          </cell>
        </row>
        <row r="480">
          <cell r="C480" t="str">
            <v>2512221110792</v>
          </cell>
          <cell r="D480" t="str">
            <v>坦洲镇</v>
          </cell>
          <cell r="E480">
            <v>46307</v>
          </cell>
          <cell r="F480" t="str">
            <v>涵</v>
          </cell>
        </row>
        <row r="480">
          <cell r="I480" t="str">
            <v>睿审</v>
          </cell>
          <cell r="J480">
            <v>1</v>
          </cell>
        </row>
        <row r="480">
          <cell r="N480" t="str">
            <v>国家试点,省试点</v>
          </cell>
        </row>
        <row r="481">
          <cell r="C481" t="str">
            <v>2412101010201</v>
          </cell>
          <cell r="D481" t="str">
            <v>东凤镇</v>
          </cell>
        </row>
        <row r="481">
          <cell r="I481" t="str">
            <v>睿审</v>
          </cell>
        </row>
        <row r="481">
          <cell r="N481" t="str">
            <v>国家试点,省试点</v>
          </cell>
        </row>
        <row r="482">
          <cell r="C482" t="str">
            <v>2602101010815</v>
          </cell>
          <cell r="D482" t="str">
            <v>东凤镇</v>
          </cell>
        </row>
        <row r="482">
          <cell r="I482" t="str">
            <v>成诺</v>
          </cell>
        </row>
        <row r="482">
          <cell r="N482" t="str">
            <v>国家试点,省试点</v>
          </cell>
        </row>
        <row r="483">
          <cell r="C483" t="str">
            <v>2608162111191</v>
          </cell>
          <cell r="D483" t="str">
            <v>小榄镇</v>
          </cell>
        </row>
        <row r="483">
          <cell r="I483" t="str">
            <v>成诺</v>
          </cell>
        </row>
        <row r="483">
          <cell r="N483" t="str">
            <v>国家试点,省试点</v>
          </cell>
        </row>
        <row r="484">
          <cell r="C484" t="str">
            <v>2605181010907</v>
          </cell>
          <cell r="D484" t="str">
            <v>三角镇</v>
          </cell>
        </row>
        <row r="484">
          <cell r="I484" t="str">
            <v>睿审</v>
          </cell>
        </row>
        <row r="484">
          <cell r="N484" t="str">
            <v>国家试点,省试点</v>
          </cell>
        </row>
        <row r="485">
          <cell r="C485" t="str">
            <v>2603169900820</v>
          </cell>
          <cell r="D485" t="str">
            <v>小榄镇</v>
          </cell>
        </row>
        <row r="485">
          <cell r="I485" t="str">
            <v>成诺</v>
          </cell>
        </row>
        <row r="485">
          <cell r="N485" t="str">
            <v>国家试点,省试点</v>
          </cell>
        </row>
        <row r="486">
          <cell r="C486" t="str">
            <v>2607161111123</v>
          </cell>
          <cell r="D486" t="str">
            <v>小榄镇</v>
          </cell>
        </row>
        <row r="486">
          <cell r="I486" t="str">
            <v>成诺</v>
          </cell>
        </row>
        <row r="486">
          <cell r="N486" t="str">
            <v>国家试点,省试点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6"/>
  <sheetViews>
    <sheetView tabSelected="1" zoomScale="70" zoomScaleNormal="70" workbookViewId="0">
      <selection activeCell="Y6" sqref="Y6"/>
    </sheetView>
  </sheetViews>
  <sheetFormatPr defaultColWidth="9" defaultRowHeight="14.25"/>
  <cols>
    <col min="2" max="2" width="15.7583333333333" customWidth="1"/>
    <col min="3" max="3" width="23.2583333333333" customWidth="1"/>
    <col min="4" max="4" width="23.2583333333333" hidden="1" customWidth="1"/>
    <col min="7" max="7" width="16.2583333333333" customWidth="1"/>
    <col min="8" max="8" width="10.2583333333333" customWidth="1"/>
    <col min="9" max="9" width="12.825" customWidth="1"/>
    <col min="10" max="12" width="10.2583333333333" customWidth="1"/>
    <col min="13" max="14" width="10.3666666666667"/>
    <col min="15" max="16" width="10.2583333333333" customWidth="1"/>
  </cols>
  <sheetData>
    <row r="1" spans="1:16">
      <c r="A1" s="9" t="s">
        <v>0</v>
      </c>
      <c r="B1" s="10"/>
      <c r="C1" s="11"/>
      <c r="D1" s="11"/>
      <c r="E1" s="11"/>
      <c r="F1" s="10"/>
      <c r="G1" s="10"/>
      <c r="H1" s="31"/>
      <c r="I1" s="31"/>
      <c r="J1" s="31"/>
      <c r="K1" s="31"/>
      <c r="L1" s="31"/>
      <c r="O1" s="31"/>
      <c r="P1" s="31"/>
    </row>
    <row r="2" ht="51" customHeight="1" spans="1:16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ht="37" customHeight="1" spans="1:16">
      <c r="A3" s="13" t="s">
        <v>2</v>
      </c>
      <c r="B3" s="14" t="s">
        <v>3</v>
      </c>
      <c r="C3" s="13" t="s">
        <v>4</v>
      </c>
      <c r="D3" s="13"/>
      <c r="E3" s="13" t="s">
        <v>5</v>
      </c>
      <c r="F3" s="13" t="s">
        <v>6</v>
      </c>
      <c r="G3" s="13" t="s">
        <v>7</v>
      </c>
      <c r="H3" s="13" t="s">
        <v>8</v>
      </c>
      <c r="I3" s="38" t="s">
        <v>9</v>
      </c>
      <c r="J3" s="39"/>
      <c r="K3" s="40" t="s">
        <v>10</v>
      </c>
      <c r="L3" s="39"/>
      <c r="M3" s="38" t="s">
        <v>11</v>
      </c>
      <c r="N3" s="38"/>
      <c r="O3" s="38"/>
      <c r="P3" s="39"/>
    </row>
    <row r="4" ht="19" customHeight="1" spans="1:16">
      <c r="A4" s="13"/>
      <c r="B4" s="14"/>
      <c r="C4" s="13"/>
      <c r="D4" s="13"/>
      <c r="E4" s="13"/>
      <c r="F4" s="13"/>
      <c r="G4" s="13"/>
      <c r="H4" s="13"/>
      <c r="I4" s="41" t="s">
        <v>12</v>
      </c>
      <c r="J4" s="14" t="s">
        <v>13</v>
      </c>
      <c r="K4" s="42" t="s">
        <v>12</v>
      </c>
      <c r="L4" s="14" t="s">
        <v>13</v>
      </c>
      <c r="M4" s="42" t="s">
        <v>12</v>
      </c>
      <c r="N4" s="14" t="s">
        <v>13</v>
      </c>
      <c r="O4" s="32" t="s">
        <v>14</v>
      </c>
      <c r="P4" s="32" t="s">
        <v>15</v>
      </c>
    </row>
    <row r="5" ht="39" customHeight="1" spans="1:16">
      <c r="A5" s="15" t="s">
        <v>15</v>
      </c>
      <c r="B5" s="15"/>
      <c r="C5" s="15"/>
      <c r="D5" s="15"/>
      <c r="E5" s="15"/>
      <c r="F5" s="15"/>
      <c r="G5" s="32">
        <f>SUM(G6:G290)</f>
        <v>1991.43</v>
      </c>
      <c r="H5" s="32">
        <f>SUM(H6:H290)</f>
        <v>985.46</v>
      </c>
      <c r="I5" s="43">
        <f t="shared" ref="I5:P5" si="0">SUM(I6:I420)</f>
        <v>50.368</v>
      </c>
      <c r="J5" s="43">
        <f t="shared" si="0"/>
        <v>36.312</v>
      </c>
      <c r="K5" s="43">
        <f t="shared" si="0"/>
        <v>0</v>
      </c>
      <c r="L5" s="43">
        <f t="shared" si="0"/>
        <v>67.54</v>
      </c>
      <c r="M5" s="43">
        <f t="shared" si="0"/>
        <v>616.712</v>
      </c>
      <c r="N5" s="43">
        <f t="shared" si="0"/>
        <v>153.884</v>
      </c>
      <c r="O5" s="43">
        <f t="shared" si="0"/>
        <v>60.644</v>
      </c>
      <c r="P5" s="43">
        <f t="shared" si="0"/>
        <v>831.24</v>
      </c>
    </row>
    <row r="6" ht="45" customHeight="1" spans="1:16">
      <c r="A6" s="16">
        <v>1</v>
      </c>
      <c r="B6" s="17" t="s">
        <v>16</v>
      </c>
      <c r="C6" s="17" t="s">
        <v>17</v>
      </c>
      <c r="D6" s="18" t="s">
        <v>18</v>
      </c>
      <c r="E6" s="19" t="s">
        <v>19</v>
      </c>
      <c r="F6" s="17" t="s">
        <v>20</v>
      </c>
      <c r="G6" s="33">
        <f>VLOOKUP(D6,[1]Sheet1!$C:$P,14,FALSE)</f>
        <v>52.35</v>
      </c>
      <c r="H6" s="33">
        <v>26.17</v>
      </c>
      <c r="I6" s="19">
        <v>6</v>
      </c>
      <c r="J6" s="19">
        <v>6</v>
      </c>
      <c r="K6" s="19"/>
      <c r="L6" s="19"/>
      <c r="M6" s="19">
        <v>14.936</v>
      </c>
      <c r="N6" s="19">
        <v>-0.766</v>
      </c>
      <c r="O6" s="19"/>
      <c r="P6" s="44">
        <f>H6-SUM(I6:L6)</f>
        <v>14.17</v>
      </c>
    </row>
    <row r="7" ht="45" customHeight="1" spans="1:16">
      <c r="A7" s="16">
        <v>2</v>
      </c>
      <c r="B7" s="19" t="s">
        <v>21</v>
      </c>
      <c r="C7" s="19" t="s">
        <v>22</v>
      </c>
      <c r="D7" s="18" t="s">
        <v>23</v>
      </c>
      <c r="E7" s="19" t="s">
        <v>19</v>
      </c>
      <c r="F7" s="17" t="s">
        <v>20</v>
      </c>
      <c r="G7" s="33">
        <f>VLOOKUP(D7,[1]Sheet1!$C:$P,14,FALSE)</f>
        <v>18.8</v>
      </c>
      <c r="H7" s="33">
        <v>9.4</v>
      </c>
      <c r="I7" s="19">
        <v>1.88</v>
      </c>
      <c r="J7" s="19">
        <v>1.88</v>
      </c>
      <c r="K7" s="19">
        <v>0</v>
      </c>
      <c r="L7" s="19">
        <v>5.64</v>
      </c>
      <c r="M7" s="19">
        <v>5.64</v>
      </c>
      <c r="N7" s="19">
        <v>-5.64</v>
      </c>
      <c r="O7" s="19"/>
      <c r="P7" s="44">
        <f t="shared" ref="P7:P38" si="1">H7-SUM(I7:L7)</f>
        <v>0</v>
      </c>
    </row>
    <row r="8" ht="45" customHeight="1" spans="1:16">
      <c r="A8" s="16">
        <v>3</v>
      </c>
      <c r="B8" s="19" t="s">
        <v>24</v>
      </c>
      <c r="C8" s="19" t="s">
        <v>25</v>
      </c>
      <c r="D8" s="18" t="s">
        <v>26</v>
      </c>
      <c r="E8" s="19" t="s">
        <v>19</v>
      </c>
      <c r="F8" s="17" t="s">
        <v>20</v>
      </c>
      <c r="G8" s="33">
        <f>VLOOKUP(D8,[1]Sheet1!$C:$P,14,FALSE)</f>
        <v>31.79</v>
      </c>
      <c r="H8" s="33">
        <v>15.89</v>
      </c>
      <c r="I8" s="19">
        <v>2.83</v>
      </c>
      <c r="J8" s="19">
        <v>2.83</v>
      </c>
      <c r="K8" s="19">
        <v>0</v>
      </c>
      <c r="L8" s="19">
        <v>8.49</v>
      </c>
      <c r="M8" s="19">
        <v>9.882</v>
      </c>
      <c r="N8" s="19">
        <v>-8.142</v>
      </c>
      <c r="O8" s="19"/>
      <c r="P8" s="44">
        <f t="shared" si="1"/>
        <v>1.74</v>
      </c>
    </row>
    <row r="9" ht="45" customHeight="1" spans="1:16">
      <c r="A9" s="16">
        <v>4</v>
      </c>
      <c r="B9" s="19" t="s">
        <v>27</v>
      </c>
      <c r="C9" s="19" t="s">
        <v>28</v>
      </c>
      <c r="D9" s="18" t="s">
        <v>29</v>
      </c>
      <c r="E9" s="19" t="s">
        <v>19</v>
      </c>
      <c r="F9" s="17" t="s">
        <v>20</v>
      </c>
      <c r="G9" s="33">
        <f>VLOOKUP(D9,[1]Sheet1!$C:$P,14,FALSE)</f>
        <v>55.61</v>
      </c>
      <c r="H9" s="33">
        <v>27.8</v>
      </c>
      <c r="I9" s="19">
        <v>5.215</v>
      </c>
      <c r="J9" s="19">
        <v>5.215</v>
      </c>
      <c r="K9" s="19">
        <v>0</v>
      </c>
      <c r="L9" s="19">
        <v>15.64</v>
      </c>
      <c r="M9" s="19">
        <v>17.025</v>
      </c>
      <c r="N9" s="19">
        <v>-15.295</v>
      </c>
      <c r="O9" s="19"/>
      <c r="P9" s="44">
        <f t="shared" si="1"/>
        <v>1.73</v>
      </c>
    </row>
    <row r="10" ht="45" customHeight="1" spans="1:16">
      <c r="A10" s="16">
        <v>5</v>
      </c>
      <c r="B10" s="19" t="s">
        <v>30</v>
      </c>
      <c r="C10" s="19" t="s">
        <v>31</v>
      </c>
      <c r="D10" s="18" t="s">
        <v>32</v>
      </c>
      <c r="E10" s="19" t="s">
        <v>19</v>
      </c>
      <c r="F10" s="17" t="s">
        <v>20</v>
      </c>
      <c r="G10" s="33">
        <f>VLOOKUP(D10,[1]Sheet1!$C:$P,14,FALSE)</f>
        <v>32.35</v>
      </c>
      <c r="H10" s="33">
        <v>16.17</v>
      </c>
      <c r="I10" s="19">
        <v>3.235</v>
      </c>
      <c r="J10" s="19">
        <v>3.235</v>
      </c>
      <c r="K10" s="19"/>
      <c r="L10" s="19"/>
      <c r="M10" s="19">
        <v>9.701</v>
      </c>
      <c r="N10" s="19">
        <v>-0.000999999999999446</v>
      </c>
      <c r="O10" s="19"/>
      <c r="P10" s="44">
        <f t="shared" si="1"/>
        <v>9.7</v>
      </c>
    </row>
    <row r="11" ht="45" customHeight="1" spans="1:16">
      <c r="A11" s="16">
        <v>6</v>
      </c>
      <c r="B11" s="19" t="s">
        <v>33</v>
      </c>
      <c r="C11" s="19" t="s">
        <v>34</v>
      </c>
      <c r="D11" s="18" t="s">
        <v>35</v>
      </c>
      <c r="E11" s="19" t="s">
        <v>19</v>
      </c>
      <c r="F11" s="17" t="s">
        <v>20</v>
      </c>
      <c r="G11" s="33">
        <f>VLOOKUP(D11,[1]Sheet1!$C:$P,14,FALSE)</f>
        <v>20</v>
      </c>
      <c r="H11" s="33">
        <v>10</v>
      </c>
      <c r="I11" s="19">
        <v>0.8</v>
      </c>
      <c r="J11" s="19">
        <v>3.2</v>
      </c>
      <c r="K11" s="19">
        <v>0</v>
      </c>
      <c r="L11" s="19">
        <v>6</v>
      </c>
      <c r="M11" s="19">
        <v>7.2</v>
      </c>
      <c r="N11" s="19">
        <v>-7.2</v>
      </c>
      <c r="O11" s="19"/>
      <c r="P11" s="44">
        <f t="shared" si="1"/>
        <v>0</v>
      </c>
    </row>
    <row r="12" ht="45" customHeight="1" spans="1:16">
      <c r="A12" s="16">
        <v>7</v>
      </c>
      <c r="B12" s="19" t="s">
        <v>36</v>
      </c>
      <c r="C12" s="19" t="s">
        <v>37</v>
      </c>
      <c r="D12" s="18" t="s">
        <v>38</v>
      </c>
      <c r="E12" s="19" t="s">
        <v>19</v>
      </c>
      <c r="F12" s="17" t="s">
        <v>20</v>
      </c>
      <c r="G12" s="33">
        <f>VLOOKUP(D12,[1]Sheet1!$C:$P,14,FALSE)</f>
        <v>60.37</v>
      </c>
      <c r="H12" s="33">
        <v>30</v>
      </c>
      <c r="I12" s="19">
        <v>2.4</v>
      </c>
      <c r="J12" s="19">
        <v>9.6</v>
      </c>
      <c r="K12" s="19"/>
      <c r="L12" s="19"/>
      <c r="M12" s="19">
        <v>21.6</v>
      </c>
      <c r="N12" s="19">
        <v>-3.6</v>
      </c>
      <c r="O12" s="19"/>
      <c r="P12" s="44">
        <f t="shared" si="1"/>
        <v>18</v>
      </c>
    </row>
    <row r="13" ht="45" customHeight="1" spans="1:16">
      <c r="A13" s="16">
        <v>8</v>
      </c>
      <c r="B13" s="19" t="s">
        <v>39</v>
      </c>
      <c r="C13" s="19" t="s">
        <v>40</v>
      </c>
      <c r="D13" s="18" t="s">
        <v>41</v>
      </c>
      <c r="E13" s="19" t="s">
        <v>19</v>
      </c>
      <c r="F13" s="17" t="s">
        <v>20</v>
      </c>
      <c r="G13" s="33">
        <f>VLOOKUP(D13,[1]Sheet1!$C:$P,14,FALSE)</f>
        <v>36.45</v>
      </c>
      <c r="H13" s="33">
        <v>18.22</v>
      </c>
      <c r="I13" s="19">
        <v>1.088</v>
      </c>
      <c r="J13" s="19">
        <v>4.352</v>
      </c>
      <c r="K13" s="19"/>
      <c r="L13" s="19"/>
      <c r="M13" s="19">
        <v>13.488</v>
      </c>
      <c r="N13" s="19">
        <v>-0.708000000000001</v>
      </c>
      <c r="O13" s="19"/>
      <c r="P13" s="44">
        <f t="shared" si="1"/>
        <v>12.78</v>
      </c>
    </row>
    <row r="14" ht="45" customHeight="1" spans="1:16">
      <c r="A14" s="16">
        <v>9</v>
      </c>
      <c r="B14" s="16" t="s">
        <v>42</v>
      </c>
      <c r="C14" s="16" t="s">
        <v>43</v>
      </c>
      <c r="D14" s="18" t="s">
        <v>44</v>
      </c>
      <c r="E14" s="19" t="s">
        <v>19</v>
      </c>
      <c r="F14" s="17" t="s">
        <v>20</v>
      </c>
      <c r="G14" s="33">
        <f>VLOOKUP(D14,[1]Sheet1!$C:$P,14,FALSE)</f>
        <v>2.67</v>
      </c>
      <c r="H14" s="33">
        <v>1.33</v>
      </c>
      <c r="I14" s="23"/>
      <c r="J14" s="23"/>
      <c r="K14" s="19">
        <v>0</v>
      </c>
      <c r="L14" s="19">
        <v>1.77</v>
      </c>
      <c r="M14" s="19">
        <v>1.064</v>
      </c>
      <c r="N14" s="19">
        <v>-1.504</v>
      </c>
      <c r="O14" s="23"/>
      <c r="P14" s="44">
        <f t="shared" si="1"/>
        <v>-0.44</v>
      </c>
    </row>
    <row r="15" ht="45" customHeight="1" spans="1:16">
      <c r="A15" s="16">
        <v>10</v>
      </c>
      <c r="B15" s="16" t="s">
        <v>45</v>
      </c>
      <c r="C15" s="16" t="s">
        <v>46</v>
      </c>
      <c r="D15" s="18" t="s">
        <v>47</v>
      </c>
      <c r="E15" s="19" t="s">
        <v>19</v>
      </c>
      <c r="F15" s="17" t="s">
        <v>20</v>
      </c>
      <c r="G15" s="33">
        <f>VLOOKUP(D15,[1]Sheet1!$C:$P,14,FALSE)</f>
        <v>54.71</v>
      </c>
      <c r="H15" s="33">
        <v>27.35</v>
      </c>
      <c r="I15" s="23"/>
      <c r="J15" s="23"/>
      <c r="K15" s="19">
        <v>0</v>
      </c>
      <c r="L15" s="19">
        <v>30</v>
      </c>
      <c r="M15" s="19">
        <v>21.88</v>
      </c>
      <c r="N15" s="19">
        <v>-24.53</v>
      </c>
      <c r="O15" s="23"/>
      <c r="P15" s="44">
        <f t="shared" si="1"/>
        <v>-2.65</v>
      </c>
    </row>
    <row r="16" ht="45" customHeight="1" spans="1:16">
      <c r="A16" s="16">
        <v>11</v>
      </c>
      <c r="B16" s="20" t="s">
        <v>48</v>
      </c>
      <c r="C16" s="21" t="s">
        <v>49</v>
      </c>
      <c r="D16" s="18" t="s">
        <v>50</v>
      </c>
      <c r="E16" s="19" t="s">
        <v>19</v>
      </c>
      <c r="F16" s="23" t="s">
        <v>20</v>
      </c>
      <c r="G16" s="33">
        <f>VLOOKUP(D16,[1]Sheet1!$C:$P,14,FALSE)</f>
        <v>23.24</v>
      </c>
      <c r="H16" s="33">
        <v>11.62</v>
      </c>
      <c r="I16" s="23">
        <v>4.64</v>
      </c>
      <c r="J16" s="23"/>
      <c r="K16" s="23"/>
      <c r="L16" s="23"/>
      <c r="M16" s="19">
        <v>4.656</v>
      </c>
      <c r="N16" s="19">
        <v>2.324</v>
      </c>
      <c r="O16" s="23"/>
      <c r="P16" s="44">
        <f t="shared" si="1"/>
        <v>6.98</v>
      </c>
    </row>
    <row r="17" ht="45" customHeight="1" spans="1:16">
      <c r="A17" s="16">
        <v>12</v>
      </c>
      <c r="B17" s="22" t="s">
        <v>51</v>
      </c>
      <c r="C17" s="21" t="s">
        <v>52</v>
      </c>
      <c r="D17" s="18" t="s">
        <v>53</v>
      </c>
      <c r="E17" s="19" t="s">
        <v>19</v>
      </c>
      <c r="F17" s="23" t="s">
        <v>20</v>
      </c>
      <c r="G17" s="33">
        <f>VLOOKUP(D17,[1]Sheet1!$C:$P,14,FALSE)</f>
        <v>15.4</v>
      </c>
      <c r="H17" s="33">
        <v>7.7</v>
      </c>
      <c r="I17" s="23">
        <v>3.08</v>
      </c>
      <c r="J17" s="23"/>
      <c r="K17" s="23"/>
      <c r="L17" s="23"/>
      <c r="M17" s="19">
        <v>3.08</v>
      </c>
      <c r="N17" s="19">
        <v>1.54</v>
      </c>
      <c r="O17" s="23"/>
      <c r="P17" s="44">
        <f t="shared" si="1"/>
        <v>4.62</v>
      </c>
    </row>
    <row r="18" ht="45" customHeight="1" spans="1:16">
      <c r="A18" s="16">
        <v>13</v>
      </c>
      <c r="B18" s="21" t="s">
        <v>54</v>
      </c>
      <c r="C18" s="21" t="s">
        <v>55</v>
      </c>
      <c r="D18" s="18" t="s">
        <v>56</v>
      </c>
      <c r="E18" s="19" t="s">
        <v>19</v>
      </c>
      <c r="F18" s="23" t="s">
        <v>20</v>
      </c>
      <c r="G18" s="33">
        <f>VLOOKUP(D18,[1]Sheet1!$C:$P,14,FALSE)</f>
        <v>39.47</v>
      </c>
      <c r="H18" s="33">
        <v>19.73</v>
      </c>
      <c r="I18" s="23">
        <v>8.42</v>
      </c>
      <c r="J18" s="23"/>
      <c r="K18" s="23"/>
      <c r="L18" s="23"/>
      <c r="M18" s="19">
        <v>7.364</v>
      </c>
      <c r="N18" s="19">
        <v>3.946</v>
      </c>
      <c r="O18" s="23"/>
      <c r="P18" s="44">
        <f t="shared" si="1"/>
        <v>11.31</v>
      </c>
    </row>
    <row r="19" ht="45" customHeight="1" spans="1:16">
      <c r="A19" s="16">
        <v>14</v>
      </c>
      <c r="B19" s="21" t="s">
        <v>57</v>
      </c>
      <c r="C19" s="21" t="s">
        <v>58</v>
      </c>
      <c r="D19" s="18" t="s">
        <v>59</v>
      </c>
      <c r="E19" s="19" t="s">
        <v>19</v>
      </c>
      <c r="F19" s="17" t="s">
        <v>20</v>
      </c>
      <c r="G19" s="33">
        <f>VLOOKUP(D19,[1]Sheet1!$C:$P,14,FALSE)</f>
        <v>27.73</v>
      </c>
      <c r="H19" s="33">
        <v>13.86</v>
      </c>
      <c r="I19" s="23">
        <v>5.54</v>
      </c>
      <c r="J19" s="23"/>
      <c r="K19" s="23"/>
      <c r="L19" s="23"/>
      <c r="M19" s="19">
        <v>5.548</v>
      </c>
      <c r="N19" s="19">
        <v>2.772</v>
      </c>
      <c r="O19" s="23"/>
      <c r="P19" s="44">
        <f t="shared" si="1"/>
        <v>8.32</v>
      </c>
    </row>
    <row r="20" ht="45" customHeight="1" spans="1:16">
      <c r="A20" s="16">
        <v>15</v>
      </c>
      <c r="B20" s="21" t="s">
        <v>60</v>
      </c>
      <c r="C20" s="21" t="s">
        <v>61</v>
      </c>
      <c r="D20" s="18" t="s">
        <v>62</v>
      </c>
      <c r="E20" s="19" t="s">
        <v>19</v>
      </c>
      <c r="F20" s="17" t="s">
        <v>20</v>
      </c>
      <c r="G20" s="33">
        <f>VLOOKUP(D20,[1]Sheet1!$C:$P,14,FALSE)</f>
        <v>26.23</v>
      </c>
      <c r="H20" s="33">
        <v>13.11</v>
      </c>
      <c r="I20" s="23">
        <v>5.24</v>
      </c>
      <c r="J20" s="23"/>
      <c r="K20" s="23"/>
      <c r="L20" s="23"/>
      <c r="M20" s="19">
        <v>5.248</v>
      </c>
      <c r="N20" s="19">
        <v>2.622</v>
      </c>
      <c r="O20" s="23"/>
      <c r="P20" s="44">
        <f t="shared" si="1"/>
        <v>7.87</v>
      </c>
    </row>
    <row r="21" ht="45" customHeight="1" spans="1:16">
      <c r="A21" s="16">
        <v>16</v>
      </c>
      <c r="B21" s="21" t="s">
        <v>63</v>
      </c>
      <c r="C21" s="23" t="s">
        <v>64</v>
      </c>
      <c r="D21" s="18" t="s">
        <v>65</v>
      </c>
      <c r="E21" s="19" t="s">
        <v>19</v>
      </c>
      <c r="F21" s="17" t="s">
        <v>20</v>
      </c>
      <c r="G21" s="33">
        <f>VLOOKUP(D21,[1]Sheet1!$C:$P,14,FALSE)</f>
        <v>61.99</v>
      </c>
      <c r="H21" s="33">
        <v>30</v>
      </c>
      <c r="I21" s="23"/>
      <c r="J21" s="23"/>
      <c r="K21" s="23"/>
      <c r="L21" s="23"/>
      <c r="M21" s="19">
        <v>24</v>
      </c>
      <c r="N21" s="19">
        <v>6</v>
      </c>
      <c r="O21" s="23"/>
      <c r="P21" s="44">
        <f t="shared" si="1"/>
        <v>30</v>
      </c>
    </row>
    <row r="22" ht="45" customHeight="1" spans="1:16">
      <c r="A22" s="16">
        <v>17</v>
      </c>
      <c r="B22" s="24" t="s">
        <v>66</v>
      </c>
      <c r="C22" s="23" t="s">
        <v>67</v>
      </c>
      <c r="D22" s="46" t="s">
        <v>68</v>
      </c>
      <c r="E22" s="19" t="s">
        <v>19</v>
      </c>
      <c r="F22" s="17" t="s">
        <v>20</v>
      </c>
      <c r="G22" s="33">
        <f>VLOOKUP(D22,[1]Sheet1!$C:$P,14,FALSE)</f>
        <v>22.01</v>
      </c>
      <c r="H22" s="33">
        <v>11</v>
      </c>
      <c r="I22" s="23"/>
      <c r="J22" s="23"/>
      <c r="K22" s="23"/>
      <c r="L22" s="23"/>
      <c r="M22" s="19">
        <v>8.8</v>
      </c>
      <c r="N22" s="19">
        <v>2.2</v>
      </c>
      <c r="O22" s="23"/>
      <c r="P22" s="44">
        <f t="shared" si="1"/>
        <v>11</v>
      </c>
    </row>
    <row r="23" ht="45" customHeight="1" spans="1:16">
      <c r="A23" s="16">
        <v>18</v>
      </c>
      <c r="B23" s="21" t="s">
        <v>69</v>
      </c>
      <c r="C23" s="23" t="s">
        <v>70</v>
      </c>
      <c r="D23" s="18" t="s">
        <v>71</v>
      </c>
      <c r="E23" s="19" t="s">
        <v>19</v>
      </c>
      <c r="F23" s="17" t="s">
        <v>20</v>
      </c>
      <c r="G23" s="33">
        <f>VLOOKUP(D23,[1]Sheet1!$C:$P,14,FALSE)</f>
        <v>42.36</v>
      </c>
      <c r="H23" s="33">
        <v>21.18</v>
      </c>
      <c r="I23" s="23"/>
      <c r="J23" s="23"/>
      <c r="K23" s="23"/>
      <c r="L23" s="23"/>
      <c r="M23" s="19">
        <v>16.944</v>
      </c>
      <c r="N23" s="19">
        <v>4.236</v>
      </c>
      <c r="O23" s="23"/>
      <c r="P23" s="44">
        <f t="shared" si="1"/>
        <v>21.18</v>
      </c>
    </row>
    <row r="24" ht="45" customHeight="1" spans="1:16">
      <c r="A24" s="16">
        <v>19</v>
      </c>
      <c r="B24" s="21" t="s">
        <v>72</v>
      </c>
      <c r="C24" s="23" t="s">
        <v>73</v>
      </c>
      <c r="D24" s="18" t="s">
        <v>74</v>
      </c>
      <c r="E24" s="19" t="s">
        <v>19</v>
      </c>
      <c r="F24" s="17" t="s">
        <v>20</v>
      </c>
      <c r="G24" s="33">
        <f>VLOOKUP(D24,[1]Sheet1!$C:$P,14,FALSE)</f>
        <v>4.42</v>
      </c>
      <c r="H24" s="33">
        <v>2.21</v>
      </c>
      <c r="I24" s="23"/>
      <c r="J24" s="23"/>
      <c r="K24" s="23"/>
      <c r="L24" s="23"/>
      <c r="M24" s="19">
        <v>1.768</v>
      </c>
      <c r="N24" s="19">
        <v>0.442</v>
      </c>
      <c r="O24" s="23"/>
      <c r="P24" s="44">
        <f t="shared" si="1"/>
        <v>2.21</v>
      </c>
    </row>
    <row r="25" ht="45" customHeight="1" spans="1:16">
      <c r="A25" s="16">
        <v>20</v>
      </c>
      <c r="B25" s="24" t="s">
        <v>75</v>
      </c>
      <c r="C25" s="23" t="s">
        <v>76</v>
      </c>
      <c r="D25" s="46" t="s">
        <v>77</v>
      </c>
      <c r="E25" s="19" t="s">
        <v>78</v>
      </c>
      <c r="F25" s="17" t="s">
        <v>20</v>
      </c>
      <c r="G25" s="33">
        <f>VLOOKUP(D25,[1]Sheet1!$C:$P,14,FALSE)</f>
        <v>18.58</v>
      </c>
      <c r="H25" s="33">
        <v>9.29</v>
      </c>
      <c r="I25" s="23"/>
      <c r="J25" s="23"/>
      <c r="K25" s="23"/>
      <c r="L25" s="23"/>
      <c r="M25" s="19">
        <v>7.432</v>
      </c>
      <c r="N25" s="19">
        <v>1.858</v>
      </c>
      <c r="O25" s="23"/>
      <c r="P25" s="44">
        <f t="shared" si="1"/>
        <v>9.29</v>
      </c>
    </row>
    <row r="26" ht="45" customHeight="1" spans="1:16">
      <c r="A26" s="16">
        <v>21</v>
      </c>
      <c r="B26" s="21" t="s">
        <v>79</v>
      </c>
      <c r="C26" s="23" t="s">
        <v>80</v>
      </c>
      <c r="D26" s="46" t="s">
        <v>81</v>
      </c>
      <c r="E26" s="19" t="s">
        <v>78</v>
      </c>
      <c r="F26" s="17" t="s">
        <v>20</v>
      </c>
      <c r="G26" s="33">
        <f>VLOOKUP(D26,[1]Sheet1!$C:$P,14,FALSE)</f>
        <v>86.63</v>
      </c>
      <c r="H26" s="33">
        <v>43.31</v>
      </c>
      <c r="I26" s="23"/>
      <c r="J26" s="23"/>
      <c r="K26" s="23"/>
      <c r="L26" s="23"/>
      <c r="M26" s="19">
        <v>34.648</v>
      </c>
      <c r="N26" s="19">
        <v>8.662</v>
      </c>
      <c r="O26" s="23"/>
      <c r="P26" s="44">
        <f t="shared" si="1"/>
        <v>43.31</v>
      </c>
    </row>
    <row r="27" ht="45" customHeight="1" spans="1:16">
      <c r="A27" s="16">
        <v>22</v>
      </c>
      <c r="B27" s="21" t="s">
        <v>82</v>
      </c>
      <c r="C27" s="23" t="s">
        <v>83</v>
      </c>
      <c r="D27" s="46" t="s">
        <v>84</v>
      </c>
      <c r="E27" s="19" t="s">
        <v>19</v>
      </c>
      <c r="F27" s="17" t="s">
        <v>20</v>
      </c>
      <c r="G27" s="33">
        <f>VLOOKUP(D27,[1]Sheet1!$C:$P,14,FALSE)</f>
        <v>8.08</v>
      </c>
      <c r="H27" s="33">
        <v>4.04</v>
      </c>
      <c r="I27" s="23"/>
      <c r="J27" s="23"/>
      <c r="K27" s="23"/>
      <c r="L27" s="23"/>
      <c r="M27" s="19">
        <v>3.232</v>
      </c>
      <c r="N27" s="19">
        <v>0.808</v>
      </c>
      <c r="O27" s="23"/>
      <c r="P27" s="44">
        <f t="shared" si="1"/>
        <v>4.04</v>
      </c>
    </row>
    <row r="28" ht="45" customHeight="1" spans="1:16">
      <c r="A28" s="16">
        <v>23</v>
      </c>
      <c r="B28" s="21" t="s">
        <v>85</v>
      </c>
      <c r="C28" s="23" t="s">
        <v>86</v>
      </c>
      <c r="D28" s="46" t="s">
        <v>87</v>
      </c>
      <c r="E28" s="19" t="s">
        <v>19</v>
      </c>
      <c r="F28" s="17" t="s">
        <v>20</v>
      </c>
      <c r="G28" s="33">
        <f>VLOOKUP(D28,[1]Sheet1!$C:$P,14,FALSE)</f>
        <v>10.07</v>
      </c>
      <c r="H28" s="33">
        <v>5.03</v>
      </c>
      <c r="I28" s="23"/>
      <c r="J28" s="23"/>
      <c r="K28" s="23"/>
      <c r="L28" s="23"/>
      <c r="M28" s="19">
        <v>4.024</v>
      </c>
      <c r="N28" s="19">
        <v>1.006</v>
      </c>
      <c r="O28" s="23"/>
      <c r="P28" s="44">
        <f t="shared" si="1"/>
        <v>5.03</v>
      </c>
    </row>
    <row r="29" ht="45" customHeight="1" spans="1:16">
      <c r="A29" s="16">
        <v>24</v>
      </c>
      <c r="B29" s="21" t="s">
        <v>88</v>
      </c>
      <c r="C29" s="23" t="s">
        <v>89</v>
      </c>
      <c r="D29" s="46" t="s">
        <v>90</v>
      </c>
      <c r="E29" s="19" t="s">
        <v>19</v>
      </c>
      <c r="F29" s="23" t="s">
        <v>91</v>
      </c>
      <c r="G29" s="33">
        <f>VLOOKUP(D29,[1]Sheet1!$C:$P,14,FALSE)</f>
        <v>28.56</v>
      </c>
      <c r="H29" s="33">
        <v>14.28</v>
      </c>
      <c r="I29" s="23"/>
      <c r="J29" s="23"/>
      <c r="K29" s="23"/>
      <c r="L29" s="23"/>
      <c r="M29" s="23"/>
      <c r="N29" s="23">
        <v>8.568</v>
      </c>
      <c r="O29" s="23">
        <v>5.712</v>
      </c>
      <c r="P29" s="44">
        <f t="shared" si="1"/>
        <v>14.28</v>
      </c>
    </row>
    <row r="30" ht="45" customHeight="1" spans="1:16">
      <c r="A30" s="16">
        <v>25</v>
      </c>
      <c r="B30" s="21" t="s">
        <v>88</v>
      </c>
      <c r="C30" s="23" t="s">
        <v>92</v>
      </c>
      <c r="D30" s="46" t="s">
        <v>93</v>
      </c>
      <c r="E30" s="19" t="s">
        <v>19</v>
      </c>
      <c r="F30" s="17" t="s">
        <v>20</v>
      </c>
      <c r="G30" s="33">
        <f>VLOOKUP(D30,[1]Sheet1!$C:$P,14,FALSE)</f>
        <v>4.89</v>
      </c>
      <c r="H30" s="33">
        <v>2.44</v>
      </c>
      <c r="I30" s="23"/>
      <c r="J30" s="23"/>
      <c r="K30" s="23"/>
      <c r="L30" s="23"/>
      <c r="M30" s="19">
        <v>1.952</v>
      </c>
      <c r="N30" s="19">
        <v>0.488</v>
      </c>
      <c r="O30" s="23"/>
      <c r="P30" s="44">
        <f t="shared" si="1"/>
        <v>2.44</v>
      </c>
    </row>
    <row r="31" ht="45" customHeight="1" spans="1:16">
      <c r="A31" s="16">
        <v>26</v>
      </c>
      <c r="B31" s="21" t="s">
        <v>94</v>
      </c>
      <c r="C31" s="23" t="s">
        <v>95</v>
      </c>
      <c r="D31" s="46" t="s">
        <v>96</v>
      </c>
      <c r="E31" s="19" t="s">
        <v>19</v>
      </c>
      <c r="F31" s="17" t="s">
        <v>20</v>
      </c>
      <c r="G31" s="33">
        <f>VLOOKUP(D31,[1]Sheet1!$C:$P,14,FALSE)</f>
        <v>1.99</v>
      </c>
      <c r="H31" s="33">
        <v>0.99</v>
      </c>
      <c r="I31" s="23"/>
      <c r="J31" s="23"/>
      <c r="K31" s="23"/>
      <c r="L31" s="23"/>
      <c r="M31" s="19">
        <v>0.792</v>
      </c>
      <c r="N31" s="19">
        <v>0.198</v>
      </c>
      <c r="O31" s="23"/>
      <c r="P31" s="44">
        <f t="shared" si="1"/>
        <v>0.99</v>
      </c>
    </row>
    <row r="32" ht="45" customHeight="1" spans="1:16">
      <c r="A32" s="16">
        <v>27</v>
      </c>
      <c r="B32" s="21" t="s">
        <v>97</v>
      </c>
      <c r="C32" s="23" t="s">
        <v>98</v>
      </c>
      <c r="D32" s="46" t="s">
        <v>99</v>
      </c>
      <c r="E32" s="19" t="s">
        <v>19</v>
      </c>
      <c r="F32" s="17" t="s">
        <v>20</v>
      </c>
      <c r="G32" s="33">
        <f>VLOOKUP(D32,[1]Sheet1!$C:$P,14,FALSE)</f>
        <v>7.34</v>
      </c>
      <c r="H32" s="33">
        <v>3.67</v>
      </c>
      <c r="I32" s="23"/>
      <c r="J32" s="23"/>
      <c r="K32" s="23"/>
      <c r="L32" s="23"/>
      <c r="M32" s="19">
        <v>2.936</v>
      </c>
      <c r="N32" s="19">
        <v>0.734</v>
      </c>
      <c r="O32" s="23"/>
      <c r="P32" s="44">
        <f t="shared" si="1"/>
        <v>3.67</v>
      </c>
    </row>
    <row r="33" ht="45" customHeight="1" spans="1:16">
      <c r="A33" s="16">
        <v>28</v>
      </c>
      <c r="B33" s="21" t="s">
        <v>97</v>
      </c>
      <c r="C33" s="23" t="s">
        <v>100</v>
      </c>
      <c r="D33" s="46" t="s">
        <v>101</v>
      </c>
      <c r="E33" s="19" t="s">
        <v>19</v>
      </c>
      <c r="F33" s="23" t="s">
        <v>91</v>
      </c>
      <c r="G33" s="33">
        <f>VLOOKUP(D33,[1]Sheet1!$C:$P,14,FALSE)</f>
        <v>26.37</v>
      </c>
      <c r="H33" s="33">
        <v>13.18</v>
      </c>
      <c r="I33" s="23"/>
      <c r="J33" s="23"/>
      <c r="K33" s="23"/>
      <c r="L33" s="23"/>
      <c r="M33" s="23"/>
      <c r="N33" s="23">
        <v>7.908</v>
      </c>
      <c r="O33" s="23">
        <v>5.272</v>
      </c>
      <c r="P33" s="44">
        <f t="shared" si="1"/>
        <v>13.18</v>
      </c>
    </row>
    <row r="34" ht="45" customHeight="1" spans="1:16">
      <c r="A34" s="16">
        <v>29</v>
      </c>
      <c r="B34" s="21" t="s">
        <v>102</v>
      </c>
      <c r="C34" s="23" t="s">
        <v>103</v>
      </c>
      <c r="D34" s="46" t="s">
        <v>104</v>
      </c>
      <c r="E34" s="19" t="s">
        <v>19</v>
      </c>
      <c r="F34" s="23" t="s">
        <v>91</v>
      </c>
      <c r="G34" s="33">
        <f>VLOOKUP(D34,[1]Sheet1!$C:$P,14,FALSE)</f>
        <v>6.19</v>
      </c>
      <c r="H34" s="33">
        <v>3.09</v>
      </c>
      <c r="I34" s="23"/>
      <c r="J34" s="23"/>
      <c r="K34" s="23"/>
      <c r="L34" s="23"/>
      <c r="M34" s="23"/>
      <c r="N34" s="23">
        <v>1.854</v>
      </c>
      <c r="O34" s="23">
        <v>1.236</v>
      </c>
      <c r="P34" s="44">
        <f t="shared" si="1"/>
        <v>3.09</v>
      </c>
    </row>
    <row r="35" ht="45" customHeight="1" spans="1:16">
      <c r="A35" s="16">
        <v>30</v>
      </c>
      <c r="B35" s="17" t="s">
        <v>102</v>
      </c>
      <c r="C35" s="23" t="s">
        <v>105</v>
      </c>
      <c r="D35" s="46" t="s">
        <v>106</v>
      </c>
      <c r="E35" s="19" t="s">
        <v>19</v>
      </c>
      <c r="F35" s="17" t="s">
        <v>20</v>
      </c>
      <c r="G35" s="33">
        <f>VLOOKUP(D35,[1]Sheet1!$C:$P,14,FALSE)</f>
        <v>11.3</v>
      </c>
      <c r="H35" s="33">
        <v>5.65</v>
      </c>
      <c r="I35" s="23"/>
      <c r="J35" s="23"/>
      <c r="K35" s="23"/>
      <c r="L35" s="23"/>
      <c r="M35" s="19">
        <v>4.52</v>
      </c>
      <c r="N35" s="19">
        <v>1.13</v>
      </c>
      <c r="O35" s="23"/>
      <c r="P35" s="44">
        <f t="shared" si="1"/>
        <v>5.65</v>
      </c>
    </row>
    <row r="36" ht="45" customHeight="1" spans="1:16">
      <c r="A36" s="16">
        <v>31</v>
      </c>
      <c r="B36" s="21" t="s">
        <v>107</v>
      </c>
      <c r="C36" s="23" t="s">
        <v>108</v>
      </c>
      <c r="D36" s="46" t="s">
        <v>109</v>
      </c>
      <c r="E36" s="19" t="s">
        <v>19</v>
      </c>
      <c r="F36" s="17" t="s">
        <v>20</v>
      </c>
      <c r="G36" s="33">
        <f>VLOOKUP(D36,[1]Sheet1!$C:$P,14,FALSE)</f>
        <v>7.54</v>
      </c>
      <c r="H36" s="33">
        <v>3.77</v>
      </c>
      <c r="I36" s="23"/>
      <c r="J36" s="23"/>
      <c r="K36" s="23"/>
      <c r="L36" s="23"/>
      <c r="M36" s="19">
        <v>3.016</v>
      </c>
      <c r="N36" s="19">
        <v>0.754</v>
      </c>
      <c r="O36" s="23"/>
      <c r="P36" s="44">
        <f t="shared" si="1"/>
        <v>3.77</v>
      </c>
    </row>
    <row r="37" ht="45" customHeight="1" spans="1:16">
      <c r="A37" s="16">
        <v>32</v>
      </c>
      <c r="B37" s="21" t="s">
        <v>110</v>
      </c>
      <c r="C37" s="23" t="s">
        <v>111</v>
      </c>
      <c r="D37" s="46" t="s">
        <v>112</v>
      </c>
      <c r="E37" s="19" t="s">
        <v>19</v>
      </c>
      <c r="F37" s="17" t="s">
        <v>20</v>
      </c>
      <c r="G37" s="33">
        <f>VLOOKUP(D37,[1]Sheet1!$C:$P,14,FALSE)</f>
        <v>62.98</v>
      </c>
      <c r="H37" s="33">
        <v>30</v>
      </c>
      <c r="I37" s="23"/>
      <c r="J37" s="23"/>
      <c r="K37" s="23"/>
      <c r="L37" s="23"/>
      <c r="M37" s="19">
        <v>24</v>
      </c>
      <c r="N37" s="19">
        <v>6</v>
      </c>
      <c r="O37" s="23"/>
      <c r="P37" s="44">
        <f t="shared" si="1"/>
        <v>30</v>
      </c>
    </row>
    <row r="38" ht="45" customHeight="1" spans="1:16">
      <c r="A38" s="16">
        <v>33</v>
      </c>
      <c r="B38" s="25" t="s">
        <v>113</v>
      </c>
      <c r="C38" s="23" t="s">
        <v>114</v>
      </c>
      <c r="D38" s="18" t="s">
        <v>115</v>
      </c>
      <c r="E38" s="19" t="s">
        <v>19</v>
      </c>
      <c r="F38" s="17" t="s">
        <v>20</v>
      </c>
      <c r="G38" s="33">
        <f>VLOOKUP(D38,[1]Sheet1!$C:$P,14,FALSE)</f>
        <v>61.64</v>
      </c>
      <c r="H38" s="33">
        <v>30</v>
      </c>
      <c r="I38" s="23"/>
      <c r="J38" s="23"/>
      <c r="K38" s="23"/>
      <c r="L38" s="23"/>
      <c r="M38" s="19">
        <v>24</v>
      </c>
      <c r="N38" s="19">
        <v>6</v>
      </c>
      <c r="O38" s="23"/>
      <c r="P38" s="44">
        <f t="shared" si="1"/>
        <v>30</v>
      </c>
    </row>
    <row r="39" ht="45" customHeight="1" spans="1:16">
      <c r="A39" s="16">
        <v>34</v>
      </c>
      <c r="B39" s="21" t="s">
        <v>116</v>
      </c>
      <c r="C39" s="23" t="s">
        <v>117</v>
      </c>
      <c r="D39" s="46" t="s">
        <v>118</v>
      </c>
      <c r="E39" s="19" t="s">
        <v>78</v>
      </c>
      <c r="F39" s="17" t="s">
        <v>20</v>
      </c>
      <c r="G39" s="33">
        <f>VLOOKUP(D39,[1]Sheet1!$C:$P,14,FALSE)</f>
        <v>98.23</v>
      </c>
      <c r="H39" s="33">
        <v>49.11</v>
      </c>
      <c r="I39" s="23"/>
      <c r="J39" s="23"/>
      <c r="K39" s="23"/>
      <c r="L39" s="23"/>
      <c r="M39" s="19">
        <v>39.288</v>
      </c>
      <c r="N39" s="19">
        <v>9.822</v>
      </c>
      <c r="O39" s="23"/>
      <c r="P39" s="44">
        <f t="shared" ref="P39:P65" si="2">H39-SUM(I39:L39)</f>
        <v>49.11</v>
      </c>
    </row>
    <row r="40" ht="45" customHeight="1" spans="1:16">
      <c r="A40" s="16">
        <v>35</v>
      </c>
      <c r="B40" s="21" t="s">
        <v>119</v>
      </c>
      <c r="C40" s="23" t="s">
        <v>120</v>
      </c>
      <c r="D40" s="46" t="s">
        <v>121</v>
      </c>
      <c r="E40" s="19" t="s">
        <v>19</v>
      </c>
      <c r="F40" s="17" t="s">
        <v>20</v>
      </c>
      <c r="G40" s="33">
        <f>VLOOKUP(D40,[1]Sheet1!$C:$P,14,FALSE)</f>
        <v>67.92</v>
      </c>
      <c r="H40" s="33">
        <v>30</v>
      </c>
      <c r="I40" s="23"/>
      <c r="J40" s="23"/>
      <c r="K40" s="23"/>
      <c r="L40" s="23"/>
      <c r="M40" s="19">
        <v>24</v>
      </c>
      <c r="N40" s="19">
        <v>6</v>
      </c>
      <c r="O40" s="23"/>
      <c r="P40" s="44">
        <f t="shared" si="2"/>
        <v>30</v>
      </c>
    </row>
    <row r="41" ht="45" customHeight="1" spans="1:16">
      <c r="A41" s="26">
        <v>36</v>
      </c>
      <c r="B41" s="27" t="s">
        <v>122</v>
      </c>
      <c r="C41" s="28" t="s">
        <v>123</v>
      </c>
      <c r="D41" s="46" t="s">
        <v>124</v>
      </c>
      <c r="E41" s="34" t="s">
        <v>19</v>
      </c>
      <c r="F41" s="35" t="s">
        <v>20</v>
      </c>
      <c r="G41" s="36">
        <f>VLOOKUP(D41,[1]Sheet1!$C:$P,14,FALSE)</f>
        <v>14.33</v>
      </c>
      <c r="H41" s="36">
        <v>7.16</v>
      </c>
      <c r="I41" s="28"/>
      <c r="J41" s="28"/>
      <c r="K41" s="28"/>
      <c r="L41" s="28"/>
      <c r="M41" s="34">
        <v>5.728</v>
      </c>
      <c r="N41" s="34">
        <v>1.432</v>
      </c>
      <c r="O41" s="28"/>
      <c r="P41" s="44">
        <f t="shared" si="2"/>
        <v>7.16</v>
      </c>
    </row>
    <row r="42" ht="45" customHeight="1" spans="1:16">
      <c r="A42" s="16">
        <v>37</v>
      </c>
      <c r="B42" s="21" t="s">
        <v>125</v>
      </c>
      <c r="C42" s="23" t="s">
        <v>126</v>
      </c>
      <c r="D42" s="47" t="s">
        <v>127</v>
      </c>
      <c r="E42" s="19" t="s">
        <v>19</v>
      </c>
      <c r="F42" s="17" t="s">
        <v>20</v>
      </c>
      <c r="G42" s="33">
        <f>VLOOKUP(D42,[1]Sheet1!$C:$P,14,FALSE)</f>
        <v>53.55</v>
      </c>
      <c r="H42" s="33">
        <v>26.77</v>
      </c>
      <c r="I42" s="23"/>
      <c r="J42" s="23"/>
      <c r="K42" s="23"/>
      <c r="L42" s="23"/>
      <c r="M42" s="19">
        <v>21.416</v>
      </c>
      <c r="N42" s="19">
        <v>5.354</v>
      </c>
      <c r="O42" s="23"/>
      <c r="P42" s="44">
        <f t="shared" si="2"/>
        <v>26.77</v>
      </c>
    </row>
    <row r="43" ht="45" customHeight="1" spans="1:16">
      <c r="A43" s="16">
        <v>38</v>
      </c>
      <c r="B43" s="21" t="s">
        <v>128</v>
      </c>
      <c r="C43" s="23" t="s">
        <v>129</v>
      </c>
      <c r="D43" s="48" t="s">
        <v>130</v>
      </c>
      <c r="E43" s="19" t="s">
        <v>19</v>
      </c>
      <c r="F43" s="17" t="s">
        <v>20</v>
      </c>
      <c r="G43" s="33">
        <f>VLOOKUP(D43,[1]Sheet1!$C:$P,14,FALSE)</f>
        <v>65.3</v>
      </c>
      <c r="H43" s="37">
        <v>30</v>
      </c>
      <c r="I43" s="23"/>
      <c r="J43" s="23"/>
      <c r="K43" s="23"/>
      <c r="L43" s="23"/>
      <c r="M43" s="19">
        <v>24</v>
      </c>
      <c r="N43" s="19">
        <v>6</v>
      </c>
      <c r="O43" s="23"/>
      <c r="P43" s="44">
        <f t="shared" si="2"/>
        <v>30</v>
      </c>
    </row>
    <row r="44" ht="45" customHeight="1" spans="1:16">
      <c r="A44" s="16">
        <v>39</v>
      </c>
      <c r="B44" s="21" t="s">
        <v>131</v>
      </c>
      <c r="C44" s="23" t="s">
        <v>132</v>
      </c>
      <c r="D44" s="48" t="s">
        <v>133</v>
      </c>
      <c r="E44" s="19" t="s">
        <v>19</v>
      </c>
      <c r="F44" s="17" t="s">
        <v>20</v>
      </c>
      <c r="G44" s="33">
        <f>VLOOKUP(D44,[1]Sheet1!$C:$P,14,FALSE)</f>
        <v>19.49</v>
      </c>
      <c r="H44" s="37">
        <v>9.74</v>
      </c>
      <c r="I44" s="23"/>
      <c r="J44" s="23"/>
      <c r="K44" s="23"/>
      <c r="L44" s="23"/>
      <c r="M44" s="19">
        <v>7.792</v>
      </c>
      <c r="N44" s="19">
        <v>1.948</v>
      </c>
      <c r="O44" s="23"/>
      <c r="P44" s="44">
        <f t="shared" si="2"/>
        <v>9.74</v>
      </c>
    </row>
    <row r="45" ht="45" customHeight="1" spans="1:16">
      <c r="A45" s="16">
        <v>40</v>
      </c>
      <c r="B45" s="21" t="s">
        <v>134</v>
      </c>
      <c r="C45" s="23" t="s">
        <v>135</v>
      </c>
      <c r="D45" s="48" t="s">
        <v>136</v>
      </c>
      <c r="E45" s="19" t="s">
        <v>19</v>
      </c>
      <c r="F45" s="17" t="s">
        <v>20</v>
      </c>
      <c r="G45" s="33">
        <f>VLOOKUP(D45,[1]Sheet1!$C:$P,14,FALSE)</f>
        <v>1.16</v>
      </c>
      <c r="H45" s="37">
        <v>0.58</v>
      </c>
      <c r="I45" s="23"/>
      <c r="J45" s="23"/>
      <c r="K45" s="23"/>
      <c r="L45" s="23"/>
      <c r="M45" s="19">
        <v>0.464</v>
      </c>
      <c r="N45" s="19">
        <v>0.116</v>
      </c>
      <c r="O45" s="23"/>
      <c r="P45" s="44">
        <f t="shared" si="2"/>
        <v>0.58</v>
      </c>
    </row>
    <row r="46" ht="45" customHeight="1" spans="1:16">
      <c r="A46" s="16">
        <v>41</v>
      </c>
      <c r="B46" s="21" t="s">
        <v>134</v>
      </c>
      <c r="C46" s="23" t="s">
        <v>137</v>
      </c>
      <c r="D46" s="48" t="s">
        <v>138</v>
      </c>
      <c r="E46" s="19" t="s">
        <v>19</v>
      </c>
      <c r="F46" s="23" t="s">
        <v>91</v>
      </c>
      <c r="G46" s="33">
        <f>VLOOKUP(D46,[1]Sheet1!$C:$P,14,FALSE)</f>
        <v>20.15</v>
      </c>
      <c r="H46" s="37">
        <v>10.07</v>
      </c>
      <c r="I46" s="23"/>
      <c r="J46" s="23"/>
      <c r="K46" s="23"/>
      <c r="L46" s="23"/>
      <c r="M46" s="23"/>
      <c r="N46" s="23">
        <v>6.042</v>
      </c>
      <c r="O46" s="23">
        <v>4.028</v>
      </c>
      <c r="P46" s="44">
        <f t="shared" si="2"/>
        <v>10.07</v>
      </c>
    </row>
    <row r="47" ht="45" customHeight="1" spans="1:16">
      <c r="A47" s="16">
        <v>42</v>
      </c>
      <c r="B47" s="21" t="s">
        <v>139</v>
      </c>
      <c r="C47" s="23" t="s">
        <v>140</v>
      </c>
      <c r="D47" s="48" t="s">
        <v>141</v>
      </c>
      <c r="E47" s="19" t="s">
        <v>19</v>
      </c>
      <c r="F47" s="17" t="s">
        <v>20</v>
      </c>
      <c r="G47" s="33">
        <f>VLOOKUP(D47,[1]Sheet1!$C:$P,14,FALSE)</f>
        <v>22.8</v>
      </c>
      <c r="H47" s="37">
        <v>11.4</v>
      </c>
      <c r="I47" s="23"/>
      <c r="J47" s="23"/>
      <c r="K47" s="23"/>
      <c r="L47" s="23"/>
      <c r="M47" s="19">
        <v>9.12</v>
      </c>
      <c r="N47" s="19">
        <v>2.28</v>
      </c>
      <c r="O47" s="23"/>
      <c r="P47" s="44">
        <f t="shared" si="2"/>
        <v>11.4</v>
      </c>
    </row>
    <row r="48" ht="45" customHeight="1" spans="1:16">
      <c r="A48" s="16">
        <v>43</v>
      </c>
      <c r="B48" s="25" t="s">
        <v>142</v>
      </c>
      <c r="C48" s="23" t="s">
        <v>143</v>
      </c>
      <c r="D48" s="30" t="s">
        <v>144</v>
      </c>
      <c r="E48" s="19" t="s">
        <v>19</v>
      </c>
      <c r="F48" s="17" t="s">
        <v>20</v>
      </c>
      <c r="G48" s="33">
        <f>VLOOKUP(D48,[1]Sheet1!$C:$P,14,FALSE)</f>
        <v>5.05</v>
      </c>
      <c r="H48" s="37">
        <v>2.52</v>
      </c>
      <c r="I48" s="23"/>
      <c r="J48" s="23"/>
      <c r="K48" s="23"/>
      <c r="L48" s="23"/>
      <c r="M48" s="19">
        <v>2.016</v>
      </c>
      <c r="N48" s="19">
        <v>0.504</v>
      </c>
      <c r="O48" s="23"/>
      <c r="P48" s="44">
        <f t="shared" si="2"/>
        <v>2.52</v>
      </c>
    </row>
    <row r="49" ht="45" customHeight="1" spans="1:16">
      <c r="A49" s="16">
        <v>44</v>
      </c>
      <c r="B49" s="25" t="s">
        <v>145</v>
      </c>
      <c r="C49" s="23" t="s">
        <v>146</v>
      </c>
      <c r="D49" s="30" t="s">
        <v>147</v>
      </c>
      <c r="E49" s="19" t="s">
        <v>19</v>
      </c>
      <c r="F49" s="17" t="s">
        <v>20</v>
      </c>
      <c r="G49" s="33">
        <f>VLOOKUP(D49,[1]Sheet1!$C:$P,14,FALSE)</f>
        <v>53.98</v>
      </c>
      <c r="H49" s="37">
        <v>26.99</v>
      </c>
      <c r="I49" s="23"/>
      <c r="J49" s="23"/>
      <c r="K49" s="23"/>
      <c r="L49" s="23"/>
      <c r="M49" s="19">
        <v>21.592</v>
      </c>
      <c r="N49" s="19">
        <v>5.398</v>
      </c>
      <c r="O49" s="23"/>
      <c r="P49" s="44">
        <f t="shared" si="2"/>
        <v>26.99</v>
      </c>
    </row>
    <row r="50" ht="45" customHeight="1" spans="1:16">
      <c r="A50" s="16">
        <v>45</v>
      </c>
      <c r="B50" s="24" t="s">
        <v>148</v>
      </c>
      <c r="C50" s="23" t="s">
        <v>149</v>
      </c>
      <c r="D50" s="30" t="s">
        <v>150</v>
      </c>
      <c r="E50" s="19" t="s">
        <v>19</v>
      </c>
      <c r="F50" s="17" t="s">
        <v>20</v>
      </c>
      <c r="G50" s="33">
        <f>VLOOKUP(D50,[1]Sheet1!$C:$P,14,FALSE)</f>
        <v>16.5</v>
      </c>
      <c r="H50" s="37">
        <v>8.25</v>
      </c>
      <c r="I50" s="23"/>
      <c r="J50" s="23"/>
      <c r="K50" s="23"/>
      <c r="L50" s="23"/>
      <c r="M50" s="19">
        <v>6.6</v>
      </c>
      <c r="N50" s="19">
        <v>1.65</v>
      </c>
      <c r="O50" s="23"/>
      <c r="P50" s="44">
        <f t="shared" si="2"/>
        <v>8.25</v>
      </c>
    </row>
    <row r="51" ht="45" customHeight="1" spans="1:16">
      <c r="A51" s="16">
        <v>46</v>
      </c>
      <c r="B51" s="24" t="s">
        <v>151</v>
      </c>
      <c r="C51" s="23" t="s">
        <v>152</v>
      </c>
      <c r="D51" s="30" t="s">
        <v>153</v>
      </c>
      <c r="E51" s="19" t="s">
        <v>19</v>
      </c>
      <c r="F51" s="17" t="s">
        <v>20</v>
      </c>
      <c r="G51" s="33">
        <f>VLOOKUP(D51,[1]Sheet1!$C:$P,14,FALSE)</f>
        <v>51.24</v>
      </c>
      <c r="H51" s="37">
        <v>25.62</v>
      </c>
      <c r="I51" s="23"/>
      <c r="J51" s="23"/>
      <c r="K51" s="23"/>
      <c r="L51" s="23"/>
      <c r="M51" s="19">
        <v>20.496</v>
      </c>
      <c r="N51" s="19">
        <v>5.124</v>
      </c>
      <c r="O51" s="23"/>
      <c r="P51" s="44">
        <f t="shared" si="2"/>
        <v>25.62</v>
      </c>
    </row>
    <row r="52" ht="45" customHeight="1" spans="1:16">
      <c r="A52" s="16">
        <v>47</v>
      </c>
      <c r="B52" s="24" t="s">
        <v>154</v>
      </c>
      <c r="C52" s="23" t="s">
        <v>49</v>
      </c>
      <c r="D52" s="48" t="s">
        <v>155</v>
      </c>
      <c r="E52" s="19" t="s">
        <v>19</v>
      </c>
      <c r="F52" s="17" t="s">
        <v>20</v>
      </c>
      <c r="G52" s="33">
        <f>VLOOKUP(D52,[1]Sheet1!$C:$P,14,FALSE)</f>
        <v>34.99</v>
      </c>
      <c r="H52" s="37">
        <v>17.49</v>
      </c>
      <c r="I52" s="23"/>
      <c r="J52" s="23"/>
      <c r="K52" s="23"/>
      <c r="L52" s="23"/>
      <c r="M52" s="19">
        <v>13.992</v>
      </c>
      <c r="N52" s="19">
        <v>3.498</v>
      </c>
      <c r="O52" s="23"/>
      <c r="P52" s="44">
        <f t="shared" si="2"/>
        <v>17.49</v>
      </c>
    </row>
    <row r="53" ht="45" customHeight="1" spans="1:16">
      <c r="A53" s="16">
        <v>48</v>
      </c>
      <c r="B53" s="24" t="s">
        <v>156</v>
      </c>
      <c r="C53" s="23" t="s">
        <v>157</v>
      </c>
      <c r="D53" s="30" t="s">
        <v>158</v>
      </c>
      <c r="E53" s="19" t="s">
        <v>19</v>
      </c>
      <c r="F53" s="17" t="s">
        <v>20</v>
      </c>
      <c r="G53" s="33">
        <f>VLOOKUP(D53,[1]Sheet1!$C:$P,14,FALSE)</f>
        <v>30.51</v>
      </c>
      <c r="H53" s="37">
        <v>15.25</v>
      </c>
      <c r="I53" s="23"/>
      <c r="J53" s="23"/>
      <c r="K53" s="23"/>
      <c r="L53" s="23"/>
      <c r="M53" s="19">
        <v>12.2</v>
      </c>
      <c r="N53" s="19">
        <v>3.05</v>
      </c>
      <c r="O53" s="23"/>
      <c r="P53" s="44">
        <f t="shared" si="2"/>
        <v>15.25</v>
      </c>
    </row>
    <row r="54" ht="45" customHeight="1" spans="1:16">
      <c r="A54" s="16">
        <v>49</v>
      </c>
      <c r="B54" s="24" t="s">
        <v>159</v>
      </c>
      <c r="C54" s="23" t="s">
        <v>160</v>
      </c>
      <c r="D54" s="30" t="s">
        <v>161</v>
      </c>
      <c r="E54" s="19" t="s">
        <v>19</v>
      </c>
      <c r="F54" s="23" t="s">
        <v>91</v>
      </c>
      <c r="G54" s="33">
        <f>VLOOKUP(D54,[1]Sheet1!$C:$P,14,FALSE)</f>
        <v>22.47</v>
      </c>
      <c r="H54" s="37">
        <v>11.23</v>
      </c>
      <c r="I54" s="23"/>
      <c r="J54" s="23"/>
      <c r="K54" s="23"/>
      <c r="L54" s="23"/>
      <c r="M54" s="23"/>
      <c r="N54" s="23">
        <v>6.738</v>
      </c>
      <c r="O54" s="23">
        <v>4.492</v>
      </c>
      <c r="P54" s="44">
        <f t="shared" si="2"/>
        <v>11.23</v>
      </c>
    </row>
    <row r="55" ht="45" customHeight="1" spans="1:16">
      <c r="A55" s="16">
        <v>50</v>
      </c>
      <c r="B55" s="21" t="s">
        <v>162</v>
      </c>
      <c r="C55" s="23" t="s">
        <v>163</v>
      </c>
      <c r="D55" s="48" t="s">
        <v>164</v>
      </c>
      <c r="E55" s="19" t="s">
        <v>19</v>
      </c>
      <c r="F55" s="17" t="s">
        <v>20</v>
      </c>
      <c r="G55" s="33">
        <f>VLOOKUP(D55,[1]Sheet1!$C:$P,14,FALSE)</f>
        <v>59.43</v>
      </c>
      <c r="H55" s="37">
        <v>29.71</v>
      </c>
      <c r="I55" s="23"/>
      <c r="J55" s="23"/>
      <c r="K55" s="23"/>
      <c r="L55" s="23"/>
      <c r="M55" s="19">
        <v>23.768</v>
      </c>
      <c r="N55" s="19">
        <v>5.942</v>
      </c>
      <c r="O55" s="23"/>
      <c r="P55" s="44">
        <f t="shared" si="2"/>
        <v>29.71</v>
      </c>
    </row>
    <row r="56" ht="45" customHeight="1" spans="1:16">
      <c r="A56" s="16">
        <v>51</v>
      </c>
      <c r="B56" s="21" t="s">
        <v>165</v>
      </c>
      <c r="C56" s="23" t="s">
        <v>166</v>
      </c>
      <c r="D56" s="48" t="s">
        <v>167</v>
      </c>
      <c r="E56" s="19" t="s">
        <v>19</v>
      </c>
      <c r="F56" s="23" t="s">
        <v>91</v>
      </c>
      <c r="G56" s="33">
        <f>VLOOKUP(D56,[1]Sheet1!$C:$P,14,FALSE)</f>
        <v>17.06</v>
      </c>
      <c r="H56" s="37">
        <v>8.53</v>
      </c>
      <c r="I56" s="23"/>
      <c r="J56" s="23"/>
      <c r="K56" s="23"/>
      <c r="L56" s="23"/>
      <c r="M56" s="23"/>
      <c r="N56" s="23">
        <v>5.118</v>
      </c>
      <c r="O56" s="23">
        <v>3.412</v>
      </c>
      <c r="P56" s="44">
        <f t="shared" si="2"/>
        <v>8.53</v>
      </c>
    </row>
    <row r="57" ht="45" customHeight="1" spans="1:16">
      <c r="A57" s="16">
        <v>52</v>
      </c>
      <c r="B57" s="16" t="s">
        <v>168</v>
      </c>
      <c r="C57" s="23" t="s">
        <v>169</v>
      </c>
      <c r="D57" s="48" t="s">
        <v>170</v>
      </c>
      <c r="E57" s="19" t="s">
        <v>19</v>
      </c>
      <c r="F57" s="17" t="s">
        <v>20</v>
      </c>
      <c r="G57" s="33">
        <f>VLOOKUP(D57,[1]Sheet1!$C:$P,14,FALSE)</f>
        <v>7.54</v>
      </c>
      <c r="H57" s="37">
        <v>3.77</v>
      </c>
      <c r="I57" s="23"/>
      <c r="J57" s="23"/>
      <c r="K57" s="23"/>
      <c r="L57" s="23"/>
      <c r="M57" s="19">
        <v>3.016</v>
      </c>
      <c r="N57" s="19">
        <v>0.754</v>
      </c>
      <c r="O57" s="23"/>
      <c r="P57" s="44">
        <f t="shared" si="2"/>
        <v>3.77</v>
      </c>
    </row>
    <row r="58" ht="45" customHeight="1" spans="1:16">
      <c r="A58" s="16">
        <v>53</v>
      </c>
      <c r="B58" s="21" t="s">
        <v>171</v>
      </c>
      <c r="C58" s="23" t="s">
        <v>172</v>
      </c>
      <c r="D58" s="48" t="s">
        <v>173</v>
      </c>
      <c r="E58" s="19" t="s">
        <v>19</v>
      </c>
      <c r="F58" s="23" t="s">
        <v>91</v>
      </c>
      <c r="G58" s="33">
        <f>VLOOKUP(D58,[1]Sheet1!$C:$P,14,FALSE)</f>
        <v>55.75</v>
      </c>
      <c r="H58" s="37">
        <v>27.87</v>
      </c>
      <c r="I58" s="23"/>
      <c r="J58" s="23"/>
      <c r="K58" s="23"/>
      <c r="L58" s="23"/>
      <c r="M58" s="23"/>
      <c r="N58" s="23">
        <v>16.722</v>
      </c>
      <c r="O58" s="23">
        <v>11.148</v>
      </c>
      <c r="P58" s="44">
        <f t="shared" si="2"/>
        <v>27.87</v>
      </c>
    </row>
    <row r="59" ht="45" customHeight="1" spans="1:16">
      <c r="A59" s="16">
        <v>54</v>
      </c>
      <c r="B59" s="21" t="s">
        <v>174</v>
      </c>
      <c r="C59" s="23" t="s">
        <v>175</v>
      </c>
      <c r="D59" s="48" t="s">
        <v>176</v>
      </c>
      <c r="E59" s="19" t="s">
        <v>19</v>
      </c>
      <c r="F59" s="17" t="s">
        <v>20</v>
      </c>
      <c r="G59" s="33">
        <f>VLOOKUP(D59,[1]Sheet1!$C:$P,14,FALSE)</f>
        <v>27.92</v>
      </c>
      <c r="H59" s="37">
        <v>13.96</v>
      </c>
      <c r="I59" s="23"/>
      <c r="J59" s="23"/>
      <c r="K59" s="23"/>
      <c r="L59" s="23"/>
      <c r="M59" s="19">
        <v>11.168</v>
      </c>
      <c r="N59" s="19">
        <v>2.792</v>
      </c>
      <c r="O59" s="23"/>
      <c r="P59" s="44">
        <f t="shared" si="2"/>
        <v>13.96</v>
      </c>
    </row>
    <row r="60" ht="45" customHeight="1" spans="1:16">
      <c r="A60" s="16">
        <v>55</v>
      </c>
      <c r="B60" s="21" t="s">
        <v>177</v>
      </c>
      <c r="C60" s="23" t="s">
        <v>178</v>
      </c>
      <c r="D60" s="48" t="s">
        <v>179</v>
      </c>
      <c r="E60" s="19" t="s">
        <v>19</v>
      </c>
      <c r="F60" s="17" t="s">
        <v>20</v>
      </c>
      <c r="G60" s="33">
        <f>VLOOKUP(D60,[1]Sheet1!$C:$P,14,FALSE)</f>
        <v>0.57</v>
      </c>
      <c r="H60" s="37">
        <v>0.28</v>
      </c>
      <c r="I60" s="23"/>
      <c r="J60" s="23"/>
      <c r="K60" s="23"/>
      <c r="L60" s="23"/>
      <c r="M60" s="19">
        <v>0.224</v>
      </c>
      <c r="N60" s="19">
        <v>0.056</v>
      </c>
      <c r="O60" s="23"/>
      <c r="P60" s="44">
        <f t="shared" si="2"/>
        <v>0.28</v>
      </c>
    </row>
    <row r="61" ht="45" customHeight="1" spans="1:16">
      <c r="A61" s="16">
        <v>56</v>
      </c>
      <c r="B61" s="21" t="s">
        <v>180</v>
      </c>
      <c r="C61" s="23" t="s">
        <v>181</v>
      </c>
      <c r="D61" s="48" t="s">
        <v>182</v>
      </c>
      <c r="E61" s="19" t="s">
        <v>78</v>
      </c>
      <c r="F61" s="23" t="s">
        <v>91</v>
      </c>
      <c r="G61" s="33">
        <f>VLOOKUP(D61,[1]Sheet1!$C:$P,14,FALSE)</f>
        <v>126.72</v>
      </c>
      <c r="H61" s="37">
        <v>63.36</v>
      </c>
      <c r="I61" s="23"/>
      <c r="J61" s="23"/>
      <c r="K61" s="23"/>
      <c r="L61" s="23"/>
      <c r="M61" s="23"/>
      <c r="N61" s="23">
        <v>38.016</v>
      </c>
      <c r="O61" s="23">
        <v>25.344</v>
      </c>
      <c r="P61" s="44">
        <f t="shared" si="2"/>
        <v>63.36</v>
      </c>
    </row>
    <row r="62" ht="45" customHeight="1" spans="1:16">
      <c r="A62" s="16">
        <v>57</v>
      </c>
      <c r="B62" s="21" t="s">
        <v>183</v>
      </c>
      <c r="C62" s="23" t="s">
        <v>184</v>
      </c>
      <c r="D62" s="48" t="s">
        <v>185</v>
      </c>
      <c r="E62" s="19" t="s">
        <v>19</v>
      </c>
      <c r="F62" s="17" t="s">
        <v>20</v>
      </c>
      <c r="G62" s="33">
        <f>VLOOKUP(D62,[1]Sheet1!$C:$P,14,FALSE)</f>
        <v>38.86</v>
      </c>
      <c r="H62" s="37">
        <v>19.43</v>
      </c>
      <c r="I62" s="23"/>
      <c r="J62" s="23"/>
      <c r="K62" s="23"/>
      <c r="L62" s="23"/>
      <c r="M62" s="19">
        <v>15.544</v>
      </c>
      <c r="N62" s="19">
        <v>3.886</v>
      </c>
      <c r="O62" s="23"/>
      <c r="P62" s="44">
        <f t="shared" si="2"/>
        <v>19.43</v>
      </c>
    </row>
    <row r="63" ht="45" customHeight="1" spans="1:16">
      <c r="A63" s="16">
        <v>58</v>
      </c>
      <c r="B63" s="21" t="s">
        <v>186</v>
      </c>
      <c r="C63" s="23" t="s">
        <v>187</v>
      </c>
      <c r="D63" s="48" t="s">
        <v>188</v>
      </c>
      <c r="E63" s="19" t="s">
        <v>19</v>
      </c>
      <c r="F63" s="17" t="s">
        <v>20</v>
      </c>
      <c r="G63" s="33">
        <f>VLOOKUP(D63,[1]Sheet1!$C:$P,14,FALSE)</f>
        <v>59.69</v>
      </c>
      <c r="H63" s="37">
        <v>29.84</v>
      </c>
      <c r="I63" s="23"/>
      <c r="J63" s="23"/>
      <c r="K63" s="23"/>
      <c r="L63" s="23"/>
      <c r="M63" s="19">
        <v>23.872</v>
      </c>
      <c r="N63" s="19">
        <v>5.968</v>
      </c>
      <c r="O63" s="23"/>
      <c r="P63" s="44">
        <f t="shared" si="2"/>
        <v>29.84</v>
      </c>
    </row>
    <row r="64" ht="45" customHeight="1" spans="1:16">
      <c r="A64" s="16">
        <v>59</v>
      </c>
      <c r="B64" s="21" t="s">
        <v>189</v>
      </c>
      <c r="C64" s="23" t="s">
        <v>190</v>
      </c>
      <c r="D64" s="48" t="s">
        <v>191</v>
      </c>
      <c r="E64" s="19" t="s">
        <v>19</v>
      </c>
      <c r="F64" s="17" t="s">
        <v>20</v>
      </c>
      <c r="G64" s="33">
        <f>VLOOKUP(D64,[1]Sheet1!$C:$P,14,FALSE)</f>
        <v>49.09</v>
      </c>
      <c r="H64" s="37">
        <v>24.54</v>
      </c>
      <c r="I64" s="23"/>
      <c r="J64" s="23"/>
      <c r="K64" s="23"/>
      <c r="L64" s="23"/>
      <c r="M64" s="19">
        <v>19.632</v>
      </c>
      <c r="N64" s="19">
        <v>4.908</v>
      </c>
      <c r="O64" s="23"/>
      <c r="P64" s="44">
        <f t="shared" si="2"/>
        <v>24.54</v>
      </c>
    </row>
    <row r="65" ht="45" customHeight="1" spans="1:16">
      <c r="A65" s="16">
        <v>60</v>
      </c>
      <c r="B65" s="21" t="s">
        <v>192</v>
      </c>
      <c r="C65" s="23" t="s">
        <v>193</v>
      </c>
      <c r="D65" s="48" t="s">
        <v>194</v>
      </c>
      <c r="E65" s="19" t="s">
        <v>19</v>
      </c>
      <c r="F65" s="17" t="s">
        <v>20</v>
      </c>
      <c r="G65" s="33">
        <f>VLOOKUP(D65,[1]Sheet1!$C:$P,14,FALSE)</f>
        <v>1.02</v>
      </c>
      <c r="H65" s="37">
        <v>0.51</v>
      </c>
      <c r="I65" s="23"/>
      <c r="J65" s="23"/>
      <c r="K65" s="23"/>
      <c r="L65" s="23"/>
      <c r="M65" s="19">
        <v>0.408</v>
      </c>
      <c r="N65" s="19">
        <v>0.102</v>
      </c>
      <c r="O65" s="23"/>
      <c r="P65" s="44">
        <f t="shared" si="2"/>
        <v>0.51</v>
      </c>
    </row>
    <row r="66" spans="7:8">
      <c r="G66" s="45"/>
      <c r="H66" s="45"/>
    </row>
  </sheetData>
  <autoFilter xmlns:etc="http://www.wps.cn/officeDocument/2017/etCustomData" ref="A5:P65" etc:filterBottomFollowUsedRange="0">
    <extLst/>
  </autoFilter>
  <mergeCells count="12">
    <mergeCell ref="A2:P2"/>
    <mergeCell ref="I3:J3"/>
    <mergeCell ref="K3:L3"/>
    <mergeCell ref="M3:P3"/>
    <mergeCell ref="A5:F5"/>
    <mergeCell ref="A3:A4"/>
    <mergeCell ref="B3:B4"/>
    <mergeCell ref="C3:C4"/>
    <mergeCell ref="E3:E4"/>
    <mergeCell ref="F3:F4"/>
    <mergeCell ref="G3:G4"/>
    <mergeCell ref="H3:H4"/>
  </mergeCells>
  <conditionalFormatting sqref="I5:P5">
    <cfRule type="expression" dxfId="0" priority="71">
      <formula>$Q1047701&gt;#REF!</formula>
    </cfRule>
  </conditionalFormatting>
  <conditionalFormatting sqref="C14">
    <cfRule type="duplicateValues" dxfId="1" priority="3"/>
  </conditionalFormatting>
  <conditionalFormatting sqref="E6:E42">
    <cfRule type="expression" dxfId="0" priority="7">
      <formula>$U1047750&gt;$T1047750</formula>
    </cfRule>
  </conditionalFormatting>
  <conditionalFormatting sqref="G6:G65">
    <cfRule type="expression" dxfId="0" priority="75">
      <formula>#REF!&gt;#REF!</formula>
    </cfRule>
  </conditionalFormatting>
  <conditionalFormatting sqref="H6:H42">
    <cfRule type="expression" dxfId="0" priority="1">
      <formula>#REF!&gt;#REF!</formula>
    </cfRule>
  </conditionalFormatting>
  <conditionalFormatting sqref="P6:P65">
    <cfRule type="expression" dxfId="0" priority="123">
      <formula>$Q1047702&gt;#REF!</formula>
    </cfRule>
  </conditionalFormatting>
  <conditionalFormatting sqref="I6:J42">
    <cfRule type="expression" dxfId="0" priority="124">
      <formula>$Q1047702&gt;#REF!</formula>
    </cfRule>
  </conditionalFormatting>
  <conditionalFormatting sqref="K6:L42">
    <cfRule type="expression" dxfId="0" priority="125">
      <formula>$Q1047702&gt;#REF!</formula>
    </cfRule>
  </conditionalFormatting>
  <conditionalFormatting sqref="F19 F20 F21:F28 F30:F32 F35:F45 F47:F53 F55 F57 F59:F60 F62:F65">
    <cfRule type="expression" dxfId="0" priority="2">
      <formula>#REF!&gt;#REF!</formula>
    </cfRule>
  </conditionalFormatting>
  <dataValidations count="1">
    <dataValidation allowBlank="1" showInputMessage="1" showErrorMessage="1" sqref="F55 F57 F6:F28 F30:F32 F35:F45 F47:F53 F59:F60 F62:F65"/>
  </dataValidations>
  <pageMargins left="0.25" right="0.25" top="0.75" bottom="0.75" header="0.298611111111111" footer="0.298611111111111"/>
  <pageSetup paperSize="9" scale="5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zoomScale="85" zoomScaleNormal="85" workbookViewId="0">
      <selection activeCell="C3" sqref="C3:C5"/>
    </sheetView>
  </sheetViews>
  <sheetFormatPr defaultColWidth="8.725" defaultRowHeight="14.25" outlineLevelRow="4"/>
  <cols>
    <col min="3" max="3" width="9.36666666666667"/>
    <col min="7" max="7" width="8.725" hidden="1" customWidth="1"/>
    <col min="12" max="12" width="9.375"/>
  </cols>
  <sheetData>
    <row r="1" ht="20.5" customHeight="1" spans="1:12">
      <c r="A1" s="1" t="s">
        <v>195</v>
      </c>
      <c r="B1" s="1" t="s">
        <v>196</v>
      </c>
      <c r="C1" s="2" t="s">
        <v>7</v>
      </c>
      <c r="D1" s="2" t="s">
        <v>8</v>
      </c>
      <c r="E1" s="2" t="s">
        <v>9</v>
      </c>
      <c r="F1" s="2"/>
      <c r="G1" s="2" t="s">
        <v>197</v>
      </c>
      <c r="H1" s="2"/>
      <c r="I1" s="2" t="s">
        <v>11</v>
      </c>
      <c r="J1" s="2"/>
      <c r="K1" s="2"/>
      <c r="L1" s="2" t="s">
        <v>198</v>
      </c>
    </row>
    <row r="2" spans="1:12">
      <c r="A2" s="3" t="s">
        <v>199</v>
      </c>
      <c r="B2" s="3"/>
      <c r="C2" s="4"/>
      <c r="D2" s="4"/>
      <c r="E2" s="2" t="s">
        <v>12</v>
      </c>
      <c r="F2" s="8" t="s">
        <v>13</v>
      </c>
      <c r="G2" s="2" t="s">
        <v>12</v>
      </c>
      <c r="H2" s="8" t="s">
        <v>13</v>
      </c>
      <c r="I2" s="2" t="s">
        <v>12</v>
      </c>
      <c r="J2" s="8" t="s">
        <v>13</v>
      </c>
      <c r="K2" s="8" t="s">
        <v>14</v>
      </c>
      <c r="L2" s="8" t="s">
        <v>13</v>
      </c>
    </row>
    <row r="3" spans="1:12">
      <c r="A3" s="5" t="s">
        <v>20</v>
      </c>
      <c r="B3" s="6">
        <f>COUNTIF(Sheet1!F:F,A3)</f>
        <v>52</v>
      </c>
      <c r="C3" s="7">
        <f>SUMIF(Sheet1!$F:$F,$A$3,Sheet1!G:G)</f>
        <v>1688.16</v>
      </c>
      <c r="D3" s="6">
        <f>SUMIF(Sheet1!$F:$F,$A$3,Sheet1!H:H)</f>
        <v>833.85</v>
      </c>
      <c r="E3" s="6">
        <f>SUMIF(Sheet1!$F:$F,$A$3,Sheet1!I:I)</f>
        <v>50.368</v>
      </c>
      <c r="F3" s="6">
        <f>SUMIF(Sheet1!$F:$F,$A$3,Sheet1!J:J)</f>
        <v>36.312</v>
      </c>
      <c r="G3" s="6">
        <f>SUMIF(Sheet1!$F:$F,$A$3,Sheet1!K:K)</f>
        <v>0</v>
      </c>
      <c r="H3" s="6">
        <f>SUMIF(Sheet1!$F:$F,$A$3,Sheet1!L:L)</f>
        <v>67.54</v>
      </c>
      <c r="I3" s="6">
        <f>SUMIFS(Sheet1!M:M,Sheet1!F:F,A3,Sheet1!M:M,"&gt;0")</f>
        <v>616.712</v>
      </c>
      <c r="J3" s="6">
        <f>SUMIFS(Sheet1!N:N,Sheet1!F:F,A3,Sheet1!N:N,"&gt;0")</f>
        <v>130.304</v>
      </c>
      <c r="K3" s="6">
        <f>SUMIF(Sheet1!$F:$F,$A$3,Sheet1!O:O)</f>
        <v>0</v>
      </c>
      <c r="L3" s="6">
        <f>SUMIFS(Sheet1!M:M,Sheet1!F:F,A3,Sheet1!M:M,"&lt;0")+SUMIFS(Sheet1!N:N,Sheet1!F:F,A3,Sheet1!N:N,"&lt;0")</f>
        <v>-67.386</v>
      </c>
    </row>
    <row r="4" spans="1:12">
      <c r="A4" s="5" t="s">
        <v>91</v>
      </c>
      <c r="B4" s="6">
        <f>COUNTIF(Sheet1!F:F,A4)</f>
        <v>8</v>
      </c>
      <c r="C4" s="7">
        <f>SUMIF(Sheet1!$F:$F,$A$4,Sheet1!G:G)</f>
        <v>303.27</v>
      </c>
      <c r="D4" s="6">
        <f>SUMIF(Sheet1!$F:$F,$A$4,Sheet1!H:H)</f>
        <v>151.61</v>
      </c>
      <c r="E4" s="6">
        <f>SUMIF(Sheet1!$F:$F,$A$4,Sheet1!I:I)</f>
        <v>0</v>
      </c>
      <c r="F4" s="6">
        <f>SUMIF(Sheet1!$F:$F,$A$4,Sheet1!J:J)</f>
        <v>0</v>
      </c>
      <c r="G4" s="6">
        <f>SUMIF(Sheet1!$F:$F,$A$4,Sheet1!K:K)</f>
        <v>0</v>
      </c>
      <c r="H4" s="6">
        <f>SUMIF(Sheet1!$F:$F,$A$4,Sheet1!L:L)</f>
        <v>0</v>
      </c>
      <c r="I4" s="6">
        <f>SUMIFS(Sheet1!M:M,Sheet1!F:F,A4,Sheet1!M:M,"&gt;0")</f>
        <v>0</v>
      </c>
      <c r="J4" s="6">
        <f>SUMIFS(Sheet1!N:N,Sheet1!F:F,A4,Sheet1!N:N,"&gt;0")</f>
        <v>90.966</v>
      </c>
      <c r="K4" s="6">
        <f>SUMIF(Sheet1!$F:$F,$A$4,Sheet1!O:O)</f>
        <v>60.644</v>
      </c>
      <c r="L4" s="6">
        <f>SUMIFS(Sheet1!M:M,Sheet1!F:F,A4,Sheet1!M:M,"&lt;0")+SUMIFS(Sheet1!N:N,Sheet1!F:F,A4,Sheet1!N:N,"&lt;0")</f>
        <v>0</v>
      </c>
    </row>
    <row r="5" spans="1:12">
      <c r="A5" s="5" t="s">
        <v>15</v>
      </c>
      <c r="B5" s="6">
        <f>SUM(B3:B4)</f>
        <v>60</v>
      </c>
      <c r="C5" s="7">
        <f t="shared" ref="C5:L5" si="0">SUM(C3:C4)</f>
        <v>1991.43</v>
      </c>
      <c r="D5" s="6">
        <f t="shared" si="0"/>
        <v>985.46</v>
      </c>
      <c r="E5" s="6">
        <f t="shared" si="0"/>
        <v>50.368</v>
      </c>
      <c r="F5" s="6">
        <f t="shared" si="0"/>
        <v>36.312</v>
      </c>
      <c r="G5" s="6">
        <f t="shared" si="0"/>
        <v>0</v>
      </c>
      <c r="H5" s="6">
        <f t="shared" si="0"/>
        <v>67.54</v>
      </c>
      <c r="I5" s="6">
        <f t="shared" si="0"/>
        <v>616.712</v>
      </c>
      <c r="J5" s="6">
        <f t="shared" si="0"/>
        <v>221.27</v>
      </c>
      <c r="K5" s="6">
        <f t="shared" si="0"/>
        <v>60.644</v>
      </c>
      <c r="L5" s="6">
        <f t="shared" si="0"/>
        <v>-67.386</v>
      </c>
    </row>
  </sheetData>
  <mergeCells count="4">
    <mergeCell ref="E1:F1"/>
    <mergeCell ref="G1:H1"/>
    <mergeCell ref="I1:K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軙</cp:lastModifiedBy>
  <dcterms:created xsi:type="dcterms:W3CDTF">2026-02-15T19:17:00Z</dcterms:created>
  <dcterms:modified xsi:type="dcterms:W3CDTF">2026-10-10T18:29:19Z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202D614C0FABCD72B90CCA6A785D7440_43</vt:lpwstr>
  </property>
  <property fmtid="{D5CDD505-2E9C-101B-9397-08002B2CF9AE}" pid="3" name="KSOProductBuildVer">
    <vt:lpwstr>2052-12.9.0.21301</vt:lpwstr>
  </property>
  <property fmtid="{D5CDD505-2E9C-101B-9397-08002B2CF9AE}" pid="4" name="CalculationRule">
    <vt:i4>0</vt:i4>
  </property>
</Properties>
</file>