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70"/>
  </bookViews>
  <sheets>
    <sheet name="Sheet1" sheetId="1" r:id="rId1"/>
  </sheets>
  <externalReferences>
    <externalReference r:id="rId2"/>
  </externalReferences>
  <definedNames>
    <definedName name="_xlnm._FilterDatabase" localSheetId="0" hidden="1">Sheet1!$A$5:$P$31</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<sst xmlns="http://schemas.openxmlformats.org/spreadsheetml/2006/main" count="152" uniqueCount="82">
  <si>
    <t>附件</t>
  </si>
  <si>
    <t>2026年中山市中小企业数字化转型城市试点数字化项目（第五批）资助计划</t>
  </si>
  <si>
    <t>序号</t>
  </si>
  <si>
    <t>企业名称</t>
  </si>
  <si>
    <t>项目名称</t>
  </si>
  <si>
    <t>评估等级</t>
  </si>
  <si>
    <t>试点类型</t>
  </si>
  <si>
    <t>所属镇街</t>
  </si>
  <si>
    <t>合计奖补投入金额
（万元，不含税）</t>
  </si>
  <si>
    <t>应补总金额
（万元）</t>
  </si>
  <si>
    <t>已获得的预奖补金额
（万元）</t>
  </si>
  <si>
    <t>监管账户已获得奖补金额（万元）</t>
  </si>
  <si>
    <t>本次应奖补金额
（万元）</t>
  </si>
  <si>
    <t>中央</t>
  </si>
  <si>
    <t>省级</t>
  </si>
  <si>
    <t>市级</t>
  </si>
  <si>
    <t>合计</t>
  </si>
  <si>
    <t>中山市三番纸品有限公司</t>
  </si>
  <si>
    <t>三番纸品ERP/MES/OA系统数字化项目</t>
  </si>
  <si>
    <t>二级</t>
  </si>
  <si>
    <t>省和国家级</t>
  </si>
  <si>
    <t>三乡镇</t>
  </si>
  <si>
    <t>中山市帕洛达照明有限公司</t>
  </si>
  <si>
    <t>帕洛达照明ERP+OA+WMS数字化改造项目</t>
  </si>
  <si>
    <t>古镇镇</t>
  </si>
  <si>
    <t>广东合胜电气有限公司</t>
  </si>
  <si>
    <t>合胜电气协同管理数字化转型项目</t>
  </si>
  <si>
    <t>东凤镇</t>
  </si>
  <si>
    <t>中山海特精密五金制品有限公司</t>
  </si>
  <si>
    <t>中山海特精密五金数字化改造项目</t>
  </si>
  <si>
    <t>三级</t>
  </si>
  <si>
    <t>火炬开发区</t>
  </si>
  <si>
    <t>广东惠利普智能科技股份有限公司</t>
  </si>
  <si>
    <t>广东惠利普数字化改造项目</t>
  </si>
  <si>
    <t>中山市勤奋光电科技有限公司</t>
  </si>
  <si>
    <t>勤奋光电数字化建设项目</t>
  </si>
  <si>
    <t>广东巴德士新材料有限公司</t>
  </si>
  <si>
    <t>南头镇</t>
  </si>
  <si>
    <t>齐力光电科技（中山）有限公司</t>
  </si>
  <si>
    <t>齐力光电ERP+WMS+MES项目</t>
  </si>
  <si>
    <t>开拓晶体科技（中山）有限公司</t>
  </si>
  <si>
    <t>开拓晶体ERP、MES系统改造项目</t>
  </si>
  <si>
    <t>板芙镇</t>
  </si>
  <si>
    <t>中山市新集元电子科技有限公司</t>
  </si>
  <si>
    <t>中山市新集元电子科技有限公司数字化改造项目</t>
  </si>
  <si>
    <t>广东维尔晶电声设备有限公司</t>
  </si>
  <si>
    <t>IMS智能制造系统</t>
  </si>
  <si>
    <t>中山华宏精密模具机械有限公司</t>
  </si>
  <si>
    <t>云易云制造管理系统</t>
  </si>
  <si>
    <t>翠亨新区</t>
  </si>
  <si>
    <t>中山市越海电器有限公司</t>
  </si>
  <si>
    <t>越海电器数字化转型服务项目</t>
  </si>
  <si>
    <t>广东鼎立森新材料股份有限公司</t>
  </si>
  <si>
    <t>鼎立森新材料数字化改造项目</t>
  </si>
  <si>
    <t>千镱金属（中山）有限公司</t>
  </si>
  <si>
    <t>中山市千镱金属有限公司数据化改造项目</t>
  </si>
  <si>
    <t>中山市金凯锐电业有限公司</t>
  </si>
  <si>
    <t>金凯锐数字化转型项目</t>
  </si>
  <si>
    <t>小榄镇</t>
  </si>
  <si>
    <t>中山市唐风电器有限公司</t>
  </si>
  <si>
    <t>唐风电器数字化转型项目</t>
  </si>
  <si>
    <t>广东万聚照明科技有限公司</t>
  </si>
  <si>
    <t>万聚照明数字化智能化改造项目</t>
  </si>
  <si>
    <t>中广核高新核材（广东）有限公司</t>
  </si>
  <si>
    <t>华南产业基地数字化智能工厂系统</t>
  </si>
  <si>
    <t>中山英飞电器有限公司</t>
  </si>
  <si>
    <t>英飞电器数字化转型项目</t>
  </si>
  <si>
    <t>广东卓梅尼技术股份有限公司</t>
  </si>
  <si>
    <t>企业数字化转型诊断产品与改造服务项目（供应链管理、中台集成、数据分析产品与服务）</t>
  </si>
  <si>
    <t>西区街道</t>
  </si>
  <si>
    <t>广东奥科特新材料科技股份有限公司</t>
  </si>
  <si>
    <t>奥科特新材料公司经营管理数字化转型项目</t>
  </si>
  <si>
    <t>横栏镇</t>
  </si>
  <si>
    <t>中山市东森电子科技有限公司</t>
  </si>
  <si>
    <t>大丹MES生产系统-PRO 数字化转型服务项目</t>
  </si>
  <si>
    <t>广东欧铠科技有限公司</t>
  </si>
  <si>
    <t>ERP+智能云仓升级项目</t>
  </si>
  <si>
    <t>广东玫瑰岛家居股份有限公司</t>
  </si>
  <si>
    <t>玫瑰岛数字化转型项目</t>
  </si>
  <si>
    <t>港口镇</t>
  </si>
  <si>
    <t>中山市汉仁电子有限公司</t>
  </si>
  <si>
    <t>中山市汉仁电子有限公司数字化转型改造项目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</si>
</sst>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00_ "/>
  </numFmts>
  <fonts count="26">
    <font>
      <sz val="11"/>
      <color theme="1"/>
      <name val="宋体"/>
      <charset val="134"/>
      <scheme val="minor"/>
    </font>
    <font>
      <sz val="11"/>
      <color theme="1"/>
      <name val="黑体"/>
      <charset val="134"/>
    </font>
    <font>
      <sz val="18"/>
      <color theme="1"/>
      <name val="方正小标宋简体"/>
      <charset val="134"/>
    </font>
    <font>
      <b/>
      <sz val="11"/>
      <color theme="1"/>
      <name val="宋体"/>
      <charset val="134"/>
      <scheme val="minor"/>
    </font>
    <font>
      <b/>
      <sz val="11"/>
      <name val="宋体"/>
      <charset val="134"/>
      <scheme val="minor"/>
    </font>
    <font>
      <sz val="1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6">
    <xf numFmtId="0" fontId="0" fillId="0" borderId="0" xfId="0">
      <alignment vertical="center"/>
    </xf>
    <xf numFmtId="0" fontId="1" fillId="2" borderId="0" xfId="0" applyFont="1" applyFill="1" applyAlignment="1">
      <alignment vertical="center" wrapText="1"/>
    </xf>
    <xf numFmtId="0" fontId="0" fillId="0" borderId="0" xfId="0" applyFill="1" applyAlignment="1">
      <alignment vertical="center" wrapText="1"/>
    </xf>
    <xf numFmtId="0" fontId="0" fillId="2" borderId="0" xfId="0" applyFill="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177" fontId="3" fillId="2" borderId="6"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478;&#24066;&#35797;&#28857;/&#22478;&#24066;&#35797;&#28857;&#36164;&#37329;&#27719;&#24635;&#34920;0512.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奖补"/>
      <sheetName val="资金汇总"/>
      <sheetName val="第三方费用汇总表"/>
      <sheetName val="专家评审费"/>
    </sheetNames>
    <sheetDataSet>
      <sheetData sheetId="0">
        <row r="2">
          <cell r="B2" t="str">
            <v>企业名称</v>
          </cell>
          <cell r="C2" t="str">
            <v>项目名称</v>
          </cell>
          <cell r="D2" t="str">
            <v>备案号</v>
          </cell>
          <cell r="E2" t="str">
            <v>编号</v>
          </cell>
          <cell r="F2" t="str">
            <v>所属镇街</v>
          </cell>
          <cell r="G2" t="str">
            <v>试点类型</v>
          </cell>
          <cell r="H2" t="str">
            <v>评估等级</v>
          </cell>
          <cell r="I2" t="str">
            <v>牵引单位</v>
          </cell>
          <cell r="J2" t="str">
            <v>预奖补</v>
          </cell>
        </row>
        <row r="2">
          <cell r="N2" t="str">
            <v>监管账户</v>
          </cell>
        </row>
        <row r="2">
          <cell r="Q2" t="str">
            <v>退回资金</v>
          </cell>
        </row>
        <row r="2">
          <cell r="U2" t="str">
            <v>完工</v>
          </cell>
        </row>
        <row r="2">
          <cell r="Z2" t="str">
            <v>合计</v>
          </cell>
        </row>
        <row r="3">
          <cell r="J3" t="str">
            <v>批次</v>
          </cell>
          <cell r="K3" t="str">
            <v>金额
（万元）</v>
          </cell>
          <cell r="L3" t="str">
            <v>中央</v>
          </cell>
          <cell r="M3" t="str">
            <v>省</v>
          </cell>
          <cell r="N3" t="str">
            <v>金额
（万元）</v>
          </cell>
          <cell r="O3" t="str">
            <v>中央</v>
          </cell>
          <cell r="P3" t="str">
            <v>省</v>
          </cell>
          <cell r="Q3" t="str">
            <v>批次</v>
          </cell>
          <cell r="R3" t="str">
            <v>金额
（万元）</v>
          </cell>
          <cell r="S3" t="str">
            <v>中央</v>
          </cell>
          <cell r="T3" t="str">
            <v>省</v>
          </cell>
          <cell r="U3" t="str">
            <v>批次</v>
          </cell>
          <cell r="V3" t="str">
            <v>金额
（万元）</v>
          </cell>
          <cell r="W3" t="str">
            <v>中央</v>
          </cell>
          <cell r="X3" t="str">
            <v>省</v>
          </cell>
          <cell r="Y3" t="str">
            <v>市</v>
          </cell>
          <cell r="Z3" t="str">
            <v>金额
（万元）</v>
          </cell>
          <cell r="AA3" t="str">
            <v>中央</v>
          </cell>
          <cell r="AB3" t="str">
            <v>省</v>
          </cell>
          <cell r="AC3" t="str">
            <v>市</v>
          </cell>
        </row>
        <row r="4">
          <cell r="J4" t="str">
            <v>-</v>
          </cell>
          <cell r="K4">
            <v>2250.73</v>
          </cell>
          <cell r="L4">
            <v>727.954999999999</v>
          </cell>
          <cell r="M4">
            <v>1522.775</v>
          </cell>
          <cell r="N4">
            <v>1844.98</v>
          </cell>
          <cell r="O4">
            <v>73.42</v>
          </cell>
          <cell r="P4">
            <v>1771.56</v>
          </cell>
          <cell r="Q4" t="str">
            <v>-</v>
          </cell>
          <cell r="R4">
            <v>94.5</v>
          </cell>
          <cell r="S4">
            <v>34.362</v>
          </cell>
          <cell r="T4">
            <v>60.138</v>
          </cell>
          <cell r="U4" t="str">
            <v>-</v>
          </cell>
          <cell r="V4">
            <v>3519.0989</v>
          </cell>
          <cell r="W4">
            <v>1091.5951</v>
          </cell>
          <cell r="X4">
            <v>1783.1691</v>
          </cell>
          <cell r="Y4">
            <v>644.3347</v>
          </cell>
          <cell r="Z4">
            <v>7520.3089</v>
          </cell>
          <cell r="AA4">
            <v>1858.6081</v>
          </cell>
          <cell r="AB4">
            <v>5017.3661</v>
          </cell>
          <cell r="AC4">
            <v>644.3347</v>
          </cell>
        </row>
        <row r="5">
          <cell r="B5" t="str">
            <v>中山市富迪电器有限公司</v>
          </cell>
          <cell r="C5" t="str">
            <v>富迪数字化车间项目</v>
          </cell>
          <cell r="D5" t="str">
            <v>2411161110043</v>
          </cell>
          <cell r="E5" t="str">
            <v>043</v>
          </cell>
          <cell r="F5" t="str">
            <v>小榄镇</v>
          </cell>
          <cell r="G5" t="str">
            <v>国家/省</v>
          </cell>
          <cell r="H5" t="str">
            <v>二级</v>
          </cell>
          <cell r="I5" t="str">
            <v>中山市铧禧电子科技有限公司</v>
          </cell>
          <cell r="J5" t="str">
            <v>2024年第一批</v>
          </cell>
          <cell r="K5">
            <v>9.6</v>
          </cell>
        </row>
        <row r="5">
          <cell r="M5">
            <v>9.6</v>
          </cell>
        </row>
        <row r="5">
          <cell r="U5" t="str">
            <v>2025年第一批</v>
          </cell>
          <cell r="V5">
            <v>14.55</v>
          </cell>
          <cell r="W5">
            <v>9.66</v>
          </cell>
          <cell r="X5">
            <v>4.89</v>
          </cell>
        </row>
        <row r="5">
          <cell r="Z5">
            <v>24.15</v>
          </cell>
          <cell r="AA5">
            <v>9.66</v>
          </cell>
          <cell r="AB5">
            <v>14.49</v>
          </cell>
          <cell r="AC5">
            <v>0</v>
          </cell>
        </row>
        <row r="6">
          <cell r="B6" t="str">
            <v>广东龙的电器股份有限公司</v>
          </cell>
          <cell r="C6" t="str">
            <v>广东龙的电器股份有限公司MES生产信息化管理系统 数字化转型服务项目</v>
          </cell>
          <cell r="D6" t="str">
            <v>2410161010038</v>
          </cell>
          <cell r="E6" t="str">
            <v>038</v>
          </cell>
          <cell r="F6" t="str">
            <v>小榄镇</v>
          </cell>
          <cell r="G6" t="str">
            <v>省</v>
          </cell>
          <cell r="H6" t="str">
            <v>二级</v>
          </cell>
          <cell r="I6" t="str">
            <v>中山市铧禧电子科技有限公司</v>
          </cell>
          <cell r="J6" t="str">
            <v>2024年第一批</v>
          </cell>
          <cell r="K6">
            <v>2.9</v>
          </cell>
        </row>
        <row r="6">
          <cell r="M6">
            <v>2.9</v>
          </cell>
        </row>
        <row r="6">
          <cell r="U6" t="str">
            <v>2025年第一批</v>
          </cell>
          <cell r="V6">
            <v>4.52</v>
          </cell>
        </row>
        <row r="6">
          <cell r="X6">
            <v>1.552</v>
          </cell>
          <cell r="Y6">
            <v>2.968</v>
          </cell>
          <cell r="Z6">
            <v>7.42</v>
          </cell>
          <cell r="AA6">
            <v>0</v>
          </cell>
          <cell r="AB6">
            <v>4.452</v>
          </cell>
          <cell r="AC6">
            <v>2.968</v>
          </cell>
        </row>
        <row r="7">
          <cell r="B7" t="str">
            <v>中山市樱雪集团有限公司</v>
          </cell>
          <cell r="C7" t="str">
            <v>中山市樱雪集团MES项目新建数字化转型服务项目</v>
          </cell>
          <cell r="D7" t="str">
            <v>2410171010028</v>
          </cell>
          <cell r="E7" t="str">
            <v>028</v>
          </cell>
          <cell r="F7" t="str">
            <v>南头镇</v>
          </cell>
          <cell r="G7" t="str">
            <v>国家/省</v>
          </cell>
          <cell r="H7" t="str">
            <v>二级</v>
          </cell>
          <cell r="I7" t="str">
            <v>中山市铧禧电子科技有限公司</v>
          </cell>
          <cell r="J7" t="str">
            <v>2024年第一批</v>
          </cell>
          <cell r="K7">
            <v>7.1</v>
          </cell>
        </row>
        <row r="7">
          <cell r="M7">
            <v>7.1</v>
          </cell>
        </row>
        <row r="7">
          <cell r="U7" t="str">
            <v>2025年第五批</v>
          </cell>
          <cell r="V7">
            <v>10.82</v>
          </cell>
          <cell r="W7">
            <v>7.168</v>
          </cell>
          <cell r="X7">
            <v>3.652</v>
          </cell>
        </row>
        <row r="7">
          <cell r="Z7">
            <v>17.92</v>
          </cell>
          <cell r="AA7">
            <v>7.168</v>
          </cell>
          <cell r="AB7">
            <v>10.752</v>
          </cell>
          <cell r="AC7">
            <v>0</v>
          </cell>
        </row>
        <row r="8">
          <cell r="B8" t="str">
            <v>中山市威锦电器燃具有限公司</v>
          </cell>
          <cell r="C8" t="str">
            <v>生产作业数字化转型项目</v>
          </cell>
          <cell r="D8" t="str">
            <v>2410151010021</v>
          </cell>
          <cell r="E8" t="str">
            <v>021</v>
          </cell>
          <cell r="F8" t="str">
            <v>黄圃镇</v>
          </cell>
          <cell r="G8" t="str">
            <v>国家/省</v>
          </cell>
          <cell r="H8" t="str">
            <v>二级</v>
          </cell>
          <cell r="I8" t="str">
            <v>中山市铧禧电子科技有限公司</v>
          </cell>
          <cell r="J8" t="str">
            <v>2024年第一批</v>
          </cell>
          <cell r="K8">
            <v>4.9</v>
          </cell>
        </row>
        <row r="8">
          <cell r="M8">
            <v>4.9</v>
          </cell>
        </row>
        <row r="8">
          <cell r="U8" t="str">
            <v>2025年第一批</v>
          </cell>
          <cell r="V8">
            <v>7.37</v>
          </cell>
          <cell r="W8">
            <v>4.908</v>
          </cell>
          <cell r="X8">
            <v>2.462</v>
          </cell>
        </row>
        <row r="8">
          <cell r="Z8">
            <v>12.27</v>
          </cell>
          <cell r="AA8">
            <v>4.908</v>
          </cell>
          <cell r="AB8">
            <v>7.362</v>
          </cell>
          <cell r="AC8">
            <v>0</v>
          </cell>
        </row>
        <row r="9">
          <cell r="B9" t="str">
            <v>中山至威电机实业有限公司</v>
          </cell>
          <cell r="C9" t="str">
            <v>至威WMS智能仓储物流项目</v>
          </cell>
          <cell r="D9" t="str">
            <v>2411161000081</v>
          </cell>
          <cell r="E9" t="str">
            <v>081</v>
          </cell>
          <cell r="F9" t="str">
            <v>小榄镇</v>
          </cell>
          <cell r="G9" t="str">
            <v>国家/省</v>
          </cell>
          <cell r="H9" t="str">
            <v>二级</v>
          </cell>
          <cell r="I9" t="str">
            <v>中山市铧禧电子科技有限公司</v>
          </cell>
          <cell r="J9" t="str">
            <v>2024年第一批</v>
          </cell>
          <cell r="K9">
            <v>6.4</v>
          </cell>
        </row>
        <row r="9">
          <cell r="M9">
            <v>6.4</v>
          </cell>
        </row>
        <row r="9">
          <cell r="U9" t="str">
            <v>2025年第三批</v>
          </cell>
          <cell r="V9">
            <v>4.66</v>
          </cell>
          <cell r="W9">
            <v>4.424</v>
          </cell>
          <cell r="X9">
            <v>0.236000000000001</v>
          </cell>
        </row>
        <row r="9">
          <cell r="Z9">
            <v>11.06</v>
          </cell>
          <cell r="AA9">
            <v>4.424</v>
          </cell>
          <cell r="AB9">
            <v>6.636</v>
          </cell>
          <cell r="AC9">
            <v>0</v>
          </cell>
        </row>
        <row r="10">
          <cell r="B10" t="str">
            <v>广东惠利普智能科技股份有限公司</v>
          </cell>
          <cell r="C10" t="str">
            <v>广东惠利普数字化改造项目</v>
          </cell>
          <cell r="D10" t="str">
            <v>2412011110110</v>
          </cell>
          <cell r="E10" t="str">
            <v>110</v>
          </cell>
          <cell r="F10" t="str">
            <v>火炬开发区</v>
          </cell>
          <cell r="G10" t="str">
            <v>国家/省</v>
          </cell>
          <cell r="H10" t="str">
            <v>二级</v>
          </cell>
          <cell r="I10" t="str">
            <v>中山黑湖网络科技有限公司</v>
          </cell>
          <cell r="J10" t="str">
            <v>2024年第一批</v>
          </cell>
          <cell r="K10">
            <v>36.2</v>
          </cell>
        </row>
        <row r="10">
          <cell r="M10">
            <v>36.2</v>
          </cell>
          <cell r="N10">
            <v>23.8</v>
          </cell>
          <cell r="O10">
            <v>0</v>
          </cell>
          <cell r="P10">
            <v>23.8</v>
          </cell>
        </row>
        <row r="10">
          <cell r="U10" t="str">
            <v>2026年第五批</v>
          </cell>
          <cell r="V10">
            <v>30.56</v>
          </cell>
          <cell r="W10">
            <v>36.224</v>
          </cell>
          <cell r="X10">
            <v>-5.664</v>
          </cell>
        </row>
        <row r="10">
          <cell r="Z10">
            <v>90.56</v>
          </cell>
          <cell r="AA10">
            <v>36.224</v>
          </cell>
          <cell r="AB10">
            <v>54.336</v>
          </cell>
          <cell r="AC10">
            <v>0</v>
          </cell>
        </row>
        <row r="11">
          <cell r="B11" t="str">
            <v>中山海特精密五金制品有限公司</v>
          </cell>
          <cell r="C11" t="str">
            <v>中山海特精密五金数字化改造项目</v>
          </cell>
          <cell r="D11" t="str">
            <v>2412011110105</v>
          </cell>
          <cell r="E11" t="str">
            <v>105</v>
          </cell>
          <cell r="F11" t="str">
            <v>火炬开发区</v>
          </cell>
          <cell r="G11" t="str">
            <v>国家/省</v>
          </cell>
          <cell r="H11" t="str">
            <v>二级</v>
          </cell>
          <cell r="I11" t="str">
            <v>广东惠利普智能科技股份有限公司</v>
          </cell>
          <cell r="J11" t="str">
            <v>2024年第一批</v>
          </cell>
          <cell r="K11">
            <v>9.8</v>
          </cell>
        </row>
        <row r="11">
          <cell r="M11">
            <v>9.8</v>
          </cell>
          <cell r="N11">
            <v>14.7</v>
          </cell>
          <cell r="O11">
            <v>0</v>
          </cell>
          <cell r="P11">
            <v>14.7</v>
          </cell>
        </row>
        <row r="11">
          <cell r="U11" t="str">
            <v>2026年第五批</v>
          </cell>
          <cell r="V11">
            <v>0.0199999999999996</v>
          </cell>
          <cell r="W11">
            <v>9.808</v>
          </cell>
          <cell r="X11">
            <v>-9.788</v>
          </cell>
        </row>
        <row r="11">
          <cell r="Z11">
            <v>24.52</v>
          </cell>
          <cell r="AA11">
            <v>9.808</v>
          </cell>
          <cell r="AB11">
            <v>14.712</v>
          </cell>
          <cell r="AC11">
            <v>0</v>
          </cell>
        </row>
        <row r="12">
          <cell r="B12" t="str">
            <v>中山市康丽洁卫浴科技有限公司</v>
          </cell>
          <cell r="C12" t="str">
            <v>康丽洁卫浴订货帮系统项目</v>
          </cell>
          <cell r="D12" t="str">
            <v>2412111010104</v>
          </cell>
          <cell r="E12" t="str">
            <v>104</v>
          </cell>
          <cell r="F12" t="str">
            <v>阜沙镇</v>
          </cell>
          <cell r="G12" t="str">
            <v>国家/省</v>
          </cell>
          <cell r="H12" t="str">
            <v>二级</v>
          </cell>
          <cell r="I12" t="str">
            <v>中山市铧禧电子科技有限公司</v>
          </cell>
          <cell r="J12" t="str">
            <v>2024年第一批</v>
          </cell>
          <cell r="K12">
            <v>4.4</v>
          </cell>
        </row>
        <row r="12">
          <cell r="M12">
            <v>4.4</v>
          </cell>
        </row>
        <row r="12">
          <cell r="U12" t="str">
            <v>2025年第二批</v>
          </cell>
          <cell r="V12">
            <v>6.8</v>
          </cell>
          <cell r="W12">
            <v>4.48</v>
          </cell>
          <cell r="X12">
            <v>2.32</v>
          </cell>
        </row>
        <row r="12">
          <cell r="Z12">
            <v>11.2</v>
          </cell>
          <cell r="AA12">
            <v>4.48</v>
          </cell>
          <cell r="AB12">
            <v>6.72</v>
          </cell>
          <cell r="AC12">
            <v>0</v>
          </cell>
        </row>
        <row r="13">
          <cell r="B13" t="str">
            <v>中山市光圣半导体科技有限公司</v>
          </cell>
          <cell r="C13" t="str">
            <v>光圣半导体科技有限公司数字化车间建设项目</v>
          </cell>
          <cell r="D13" t="str">
            <v>2409132110003</v>
          </cell>
          <cell r="E13" t="str">
            <v>003</v>
          </cell>
          <cell r="F13" t="str">
            <v>古镇镇</v>
          </cell>
          <cell r="G13" t="str">
            <v>国家/省</v>
          </cell>
          <cell r="H13" t="str">
            <v>二级</v>
          </cell>
          <cell r="I13" t="str">
            <v>中山市古镇灯饰文化传播有限公司</v>
          </cell>
          <cell r="J13" t="str">
            <v>2024年第二批</v>
          </cell>
          <cell r="K13">
            <v>8.07</v>
          </cell>
          <cell r="L13">
            <v>4.035</v>
          </cell>
          <cell r="M13">
            <v>4.035</v>
          </cell>
        </row>
        <row r="13">
          <cell r="U13" t="str">
            <v>2025年第四批</v>
          </cell>
          <cell r="V13">
            <v>21.93</v>
          </cell>
          <cell r="W13">
            <v>7.965</v>
          </cell>
          <cell r="X13">
            <v>13.965</v>
          </cell>
        </row>
        <row r="13">
          <cell r="Z13">
            <v>30</v>
          </cell>
          <cell r="AA13">
            <v>12</v>
          </cell>
          <cell r="AB13">
            <v>18</v>
          </cell>
          <cell r="AC13">
            <v>0</v>
          </cell>
        </row>
        <row r="14">
          <cell r="B14" t="str">
            <v>TCL德龙家用电器（中山）有限公司</v>
          </cell>
          <cell r="C14" t="str">
            <v>TCL德龙数字化改造项目</v>
          </cell>
          <cell r="D14" t="str">
            <v>2409171010006</v>
          </cell>
          <cell r="E14" t="str">
            <v>006</v>
          </cell>
          <cell r="F14" t="str">
            <v>南头镇</v>
          </cell>
          <cell r="G14" t="str">
            <v>省</v>
          </cell>
          <cell r="H14" t="str">
            <v>三级</v>
          </cell>
          <cell r="I14" t="str">
            <v>广东惠利普智能科技股份有限公司</v>
          </cell>
          <cell r="J14" t="str">
            <v>2024年第二批</v>
          </cell>
          <cell r="K14">
            <v>11.86</v>
          </cell>
        </row>
        <row r="14">
          <cell r="M14">
            <v>11.86</v>
          </cell>
        </row>
        <row r="14">
          <cell r="U14" t="str">
            <v>2025年第四批</v>
          </cell>
          <cell r="V14">
            <v>17.59</v>
          </cell>
        </row>
        <row r="14">
          <cell r="X14">
            <v>5.81</v>
          </cell>
          <cell r="Y14">
            <v>11.78</v>
          </cell>
          <cell r="Z14">
            <v>29.45</v>
          </cell>
          <cell r="AA14">
            <v>0</v>
          </cell>
          <cell r="AB14">
            <v>17.67</v>
          </cell>
          <cell r="AC14">
            <v>11.78</v>
          </cell>
        </row>
        <row r="15">
          <cell r="B15" t="str">
            <v>中山格智美电器有限公司</v>
          </cell>
          <cell r="C15" t="str">
            <v>格智美生产执行管理系统（MES）项目</v>
          </cell>
          <cell r="D15" t="str">
            <v>2410161110014</v>
          </cell>
          <cell r="E15" t="str">
            <v>014</v>
          </cell>
          <cell r="F15" t="str">
            <v>小榄镇</v>
          </cell>
          <cell r="G15" t="str">
            <v>国家/省</v>
          </cell>
          <cell r="H15" t="str">
            <v>三级</v>
          </cell>
          <cell r="I15" t="str">
            <v>中山市铧禧电子科技有限公司</v>
          </cell>
          <cell r="J15" t="str">
            <v>2024年第二批</v>
          </cell>
          <cell r="K15">
            <v>16.28</v>
          </cell>
        </row>
        <row r="15">
          <cell r="M15">
            <v>16.28</v>
          </cell>
        </row>
        <row r="15">
          <cell r="U15" t="str">
            <v>2025年第四批</v>
          </cell>
          <cell r="V15">
            <v>30.58</v>
          </cell>
          <cell r="W15">
            <v>18.744</v>
          </cell>
          <cell r="X15">
            <v>11.836</v>
          </cell>
        </row>
        <row r="15">
          <cell r="Z15">
            <v>46.86</v>
          </cell>
          <cell r="AA15">
            <v>18.744</v>
          </cell>
          <cell r="AB15">
            <v>28.116</v>
          </cell>
          <cell r="AC15">
            <v>0</v>
          </cell>
        </row>
        <row r="16">
          <cell r="B16" t="str">
            <v>中山市风美照明科技有限公司</v>
          </cell>
          <cell r="C16" t="str">
            <v>风美数字化改造项目</v>
          </cell>
          <cell r="D16" t="str">
            <v>2410142010017</v>
          </cell>
          <cell r="E16" t="str">
            <v>017</v>
          </cell>
          <cell r="F16" t="str">
            <v>横栏镇</v>
          </cell>
          <cell r="G16" t="str">
            <v>省</v>
          </cell>
          <cell r="H16" t="str">
            <v>二级</v>
          </cell>
          <cell r="I16" t="str">
            <v>中山市古镇灯饰文化传播有限公司</v>
          </cell>
          <cell r="J16" t="str">
            <v>2024年第二批</v>
          </cell>
          <cell r="K16">
            <v>1.87</v>
          </cell>
        </row>
        <row r="16">
          <cell r="M16">
            <v>1.87</v>
          </cell>
        </row>
        <row r="16">
          <cell r="U16" t="str">
            <v>2025年第一批</v>
          </cell>
          <cell r="V16">
            <v>6.85</v>
          </cell>
        </row>
        <row r="16">
          <cell r="X16">
            <v>3.362</v>
          </cell>
          <cell r="Y16">
            <v>3.488</v>
          </cell>
          <cell r="Z16">
            <v>8.72</v>
          </cell>
          <cell r="AA16">
            <v>0</v>
          </cell>
          <cell r="AB16">
            <v>5.232</v>
          </cell>
          <cell r="AC16">
            <v>3.488</v>
          </cell>
        </row>
        <row r="17">
          <cell r="B17" t="str">
            <v>爱斯洛电器（中山）有限公司</v>
          </cell>
          <cell r="C17" t="str">
            <v>爱斯洛电器（中山）有限公司数智化车间建设项目</v>
          </cell>
          <cell r="D17" t="str">
            <v>2410051010022</v>
          </cell>
          <cell r="E17" t="str">
            <v>022</v>
          </cell>
          <cell r="F17" t="str">
            <v>西区</v>
          </cell>
          <cell r="G17" t="str">
            <v>国家/省</v>
          </cell>
          <cell r="H17" t="str">
            <v>二级</v>
          </cell>
          <cell r="I17" t="str">
            <v>中山市铧禧电子科技有限公司</v>
          </cell>
          <cell r="J17" t="str">
            <v>2024年第二批</v>
          </cell>
          <cell r="K17">
            <v>8</v>
          </cell>
          <cell r="L17">
            <v>4</v>
          </cell>
          <cell r="M17">
            <v>4</v>
          </cell>
        </row>
        <row r="17">
          <cell r="U17" t="str">
            <v>2026年第三批</v>
          </cell>
          <cell r="V17">
            <v>21.07</v>
          </cell>
          <cell r="W17">
            <v>7.628</v>
          </cell>
          <cell r="X17">
            <v>13.442</v>
          </cell>
        </row>
        <row r="17">
          <cell r="Z17">
            <v>29.07</v>
          </cell>
          <cell r="AA17">
            <v>11.628</v>
          </cell>
          <cell r="AB17">
            <v>17.442</v>
          </cell>
          <cell r="AC17">
            <v>0</v>
          </cell>
        </row>
        <row r="18">
          <cell r="B18" t="str">
            <v>中山盛加儿童用品有限公司</v>
          </cell>
          <cell r="C18" t="str">
            <v>盛加智能制造优化升级项目</v>
          </cell>
          <cell r="D18" t="str">
            <v>2410161010023</v>
          </cell>
          <cell r="E18" t="str">
            <v>023</v>
          </cell>
          <cell r="F18" t="str">
            <v>小榄镇</v>
          </cell>
          <cell r="G18" t="str">
            <v>国家/省</v>
          </cell>
          <cell r="H18" t="str">
            <v>二级</v>
          </cell>
          <cell r="I18" t="str">
            <v>中山市铧禧电子科技有限公司</v>
          </cell>
          <cell r="J18" t="str">
            <v>2024年第二批</v>
          </cell>
          <cell r="K18">
            <v>12</v>
          </cell>
          <cell r="L18">
            <v>6</v>
          </cell>
          <cell r="M18">
            <v>6</v>
          </cell>
        </row>
        <row r="18">
          <cell r="U18" t="str">
            <v>2025年第三批</v>
          </cell>
          <cell r="V18">
            <v>18</v>
          </cell>
          <cell r="W18">
            <v>6</v>
          </cell>
          <cell r="X18">
            <v>12</v>
          </cell>
        </row>
        <row r="18">
          <cell r="Z18">
            <v>30</v>
          </cell>
          <cell r="AA18">
            <v>12</v>
          </cell>
          <cell r="AB18">
            <v>18</v>
          </cell>
          <cell r="AC18">
            <v>0</v>
          </cell>
        </row>
        <row r="19">
          <cell r="B19" t="str">
            <v>广东众能物联科技有限公司</v>
          </cell>
          <cell r="C19" t="str">
            <v>众能物联数字化升级改造项目</v>
          </cell>
          <cell r="D19" t="str">
            <v>2410221110030</v>
          </cell>
          <cell r="E19" t="str">
            <v>030</v>
          </cell>
          <cell r="F19" t="str">
            <v>坦洲镇</v>
          </cell>
          <cell r="G19" t="str">
            <v>省</v>
          </cell>
          <cell r="H19" t="str">
            <v>二级</v>
          </cell>
          <cell r="I19" t="str">
            <v>中山市铧禧电子科技有限公司</v>
          </cell>
          <cell r="J19" t="str">
            <v>2024年第二批</v>
          </cell>
          <cell r="K19">
            <v>7.07</v>
          </cell>
        </row>
        <row r="19">
          <cell r="M19">
            <v>7.07</v>
          </cell>
        </row>
        <row r="19">
          <cell r="U19" t="str">
            <v>2025年第二批</v>
          </cell>
          <cell r="V19">
            <v>10.62</v>
          </cell>
        </row>
        <row r="19">
          <cell r="X19">
            <v>3.544</v>
          </cell>
          <cell r="Y19">
            <v>7.076</v>
          </cell>
          <cell r="Z19">
            <v>17.69</v>
          </cell>
          <cell r="AA19">
            <v>0</v>
          </cell>
          <cell r="AB19">
            <v>10.614</v>
          </cell>
          <cell r="AC19">
            <v>7.076</v>
          </cell>
        </row>
        <row r="20">
          <cell r="B20" t="str">
            <v>广东新创电源科技有限公司</v>
          </cell>
          <cell r="C20" t="str">
            <v>中山市中小企业数字化转型灯饰照明行业企业数字化改造项目</v>
          </cell>
          <cell r="D20" t="str">
            <v>2410142110031</v>
          </cell>
          <cell r="E20" t="str">
            <v>031</v>
          </cell>
          <cell r="F20" t="str">
            <v>横栏镇</v>
          </cell>
          <cell r="G20" t="str">
            <v>国家/省</v>
          </cell>
          <cell r="H20" t="str">
            <v>二级</v>
          </cell>
          <cell r="I20" t="str">
            <v>中山泽东照明有限公司</v>
          </cell>
          <cell r="J20" t="str">
            <v>2024年第二批</v>
          </cell>
          <cell r="K20">
            <v>12</v>
          </cell>
          <cell r="L20">
            <v>6</v>
          </cell>
          <cell r="M20">
            <v>6</v>
          </cell>
        </row>
        <row r="20">
          <cell r="U20" t="str">
            <v>2026年第三批</v>
          </cell>
          <cell r="V20">
            <v>18</v>
          </cell>
          <cell r="W20">
            <v>6</v>
          </cell>
          <cell r="X20">
            <v>12</v>
          </cell>
        </row>
        <row r="20">
          <cell r="Z20">
            <v>30</v>
          </cell>
          <cell r="AA20">
            <v>12</v>
          </cell>
          <cell r="AB20">
            <v>18</v>
          </cell>
          <cell r="AC20">
            <v>0</v>
          </cell>
        </row>
        <row r="21">
          <cell r="B21" t="str">
            <v>中山市澳宝斯照明电器有限公司</v>
          </cell>
          <cell r="C21" t="str">
            <v>中山市澳宝斯照明电器有限公司数字化管理系统</v>
          </cell>
          <cell r="D21" t="str">
            <v>2410142010033</v>
          </cell>
          <cell r="E21" t="str">
            <v>033</v>
          </cell>
          <cell r="F21" t="str">
            <v>横栏镇</v>
          </cell>
          <cell r="G21" t="str">
            <v>国家/省</v>
          </cell>
          <cell r="H21" t="str">
            <v>二级</v>
          </cell>
          <cell r="I21" t="str">
            <v>中山泽东照明有限公司</v>
          </cell>
          <cell r="J21" t="str">
            <v>2024年第二批</v>
          </cell>
          <cell r="K21">
            <v>11.13</v>
          </cell>
          <cell r="L21">
            <v>5.565</v>
          </cell>
          <cell r="M21">
            <v>5.565</v>
          </cell>
        </row>
        <row r="21">
          <cell r="U21" t="str">
            <v>2025年第五批</v>
          </cell>
          <cell r="V21">
            <v>16.33</v>
          </cell>
          <cell r="W21">
            <v>5.419</v>
          </cell>
          <cell r="X21">
            <v>10.911</v>
          </cell>
        </row>
        <row r="21">
          <cell r="Z21">
            <v>27.46</v>
          </cell>
          <cell r="AA21">
            <v>10.984</v>
          </cell>
          <cell r="AB21">
            <v>16.476</v>
          </cell>
          <cell r="AC21">
            <v>0</v>
          </cell>
        </row>
        <row r="22">
          <cell r="B22" t="str">
            <v>广东莱福德科技有限公司</v>
          </cell>
          <cell r="C22" t="str">
            <v>广东莱福德科技有限公司数字化转型项目</v>
          </cell>
          <cell r="D22" t="str">
            <v>2410082010041</v>
          </cell>
          <cell r="E22" t="str">
            <v>041</v>
          </cell>
          <cell r="F22" t="str">
            <v>板芙镇</v>
          </cell>
          <cell r="G22" t="str">
            <v>国家/省</v>
          </cell>
          <cell r="H22" t="str">
            <v>二级</v>
          </cell>
          <cell r="I22" t="str">
            <v>广东知业科技有限公司</v>
          </cell>
          <cell r="J22" t="str">
            <v>2024年第二批</v>
          </cell>
          <cell r="K22">
            <v>5.3</v>
          </cell>
          <cell r="L22">
            <v>2.65</v>
          </cell>
          <cell r="M22">
            <v>2.65</v>
          </cell>
        </row>
        <row r="22">
          <cell r="U22" t="str">
            <v>2025年第三批</v>
          </cell>
          <cell r="V22">
            <v>23.89</v>
          </cell>
          <cell r="W22">
            <v>9.026</v>
          </cell>
          <cell r="X22">
            <v>14.864</v>
          </cell>
        </row>
        <row r="22">
          <cell r="Z22">
            <v>29.19</v>
          </cell>
          <cell r="AA22">
            <v>11.676</v>
          </cell>
          <cell r="AB22">
            <v>17.514</v>
          </cell>
          <cell r="AC22">
            <v>0</v>
          </cell>
        </row>
        <row r="23">
          <cell r="B23" t="str">
            <v>中山高泰电器有限公司</v>
          </cell>
          <cell r="C23" t="str">
            <v>MRP系统应用项目</v>
          </cell>
          <cell r="D23" t="str">
            <v>2411171010044</v>
          </cell>
          <cell r="E23" t="str">
            <v>044</v>
          </cell>
          <cell r="F23" t="str">
            <v>南头镇</v>
          </cell>
          <cell r="G23" t="str">
            <v>省</v>
          </cell>
          <cell r="H23" t="str">
            <v>二级</v>
          </cell>
          <cell r="I23" t="str">
            <v>广东惠利普智能科技股份有限公司</v>
          </cell>
          <cell r="J23" t="str">
            <v>2024年第二批</v>
          </cell>
          <cell r="K23">
            <v>3.4</v>
          </cell>
        </row>
        <row r="23">
          <cell r="M23">
            <v>3.4</v>
          </cell>
        </row>
        <row r="23">
          <cell r="U23" t="str">
            <v>2025年第三批</v>
          </cell>
          <cell r="V23">
            <v>6.27</v>
          </cell>
        </row>
        <row r="23">
          <cell r="X23">
            <v>2.402</v>
          </cell>
          <cell r="Y23">
            <v>3.868</v>
          </cell>
          <cell r="Z23">
            <v>9.67</v>
          </cell>
          <cell r="AA23">
            <v>0</v>
          </cell>
          <cell r="AB23">
            <v>5.802</v>
          </cell>
          <cell r="AC23">
            <v>3.868</v>
          </cell>
        </row>
        <row r="24">
          <cell r="B24" t="str">
            <v>中山市美扬电器有限公司</v>
          </cell>
          <cell r="C24" t="str">
            <v>美扬电器透明数字化工厂项目</v>
          </cell>
          <cell r="D24" t="str">
            <v>2411101010048</v>
          </cell>
          <cell r="E24" t="str">
            <v>048</v>
          </cell>
          <cell r="F24" t="str">
            <v>东凤镇</v>
          </cell>
          <cell r="G24" t="str">
            <v>国家/省</v>
          </cell>
          <cell r="H24" t="str">
            <v>三级</v>
          </cell>
          <cell r="I24" t="str">
            <v>中山市铧禧电子科技有限公司</v>
          </cell>
          <cell r="J24" t="str">
            <v>2024年第二批</v>
          </cell>
          <cell r="K24">
            <v>8.84</v>
          </cell>
          <cell r="L24">
            <v>4.42</v>
          </cell>
          <cell r="M24">
            <v>4.42</v>
          </cell>
        </row>
        <row r="24">
          <cell r="U24" t="str">
            <v>2025年第五批</v>
          </cell>
          <cell r="V24">
            <v>50.47</v>
          </cell>
          <cell r="W24">
            <v>19.304</v>
          </cell>
          <cell r="X24">
            <v>31.166</v>
          </cell>
        </row>
        <row r="24">
          <cell r="Z24">
            <v>59.31</v>
          </cell>
          <cell r="AA24">
            <v>23.724</v>
          </cell>
          <cell r="AB24">
            <v>35.586</v>
          </cell>
          <cell r="AC24">
            <v>0</v>
          </cell>
        </row>
        <row r="25">
          <cell r="B25" t="str">
            <v>中山泽东照明有限公司</v>
          </cell>
          <cell r="C25" t="str">
            <v>中山泽东照明有限公司数字化改造升级项目</v>
          </cell>
          <cell r="D25" t="str">
            <v>2411142010049</v>
          </cell>
          <cell r="E25" t="str">
            <v>049</v>
          </cell>
          <cell r="F25" t="str">
            <v>横栏镇</v>
          </cell>
          <cell r="G25" t="str">
            <v>国家/省</v>
          </cell>
          <cell r="H25" t="str">
            <v>三级</v>
          </cell>
          <cell r="I25" t="str">
            <v>广东知业科技有限公司</v>
          </cell>
          <cell r="J25" t="str">
            <v>2024年第二批</v>
          </cell>
          <cell r="K25">
            <v>10.26</v>
          </cell>
          <cell r="L25">
            <v>5.13</v>
          </cell>
          <cell r="M25">
            <v>5.13</v>
          </cell>
        </row>
        <row r="25">
          <cell r="U25" t="str">
            <v>2025年第二批</v>
          </cell>
          <cell r="V25">
            <v>49.32</v>
          </cell>
          <cell r="W25">
            <v>18.702</v>
          </cell>
          <cell r="X25">
            <v>30.618</v>
          </cell>
        </row>
        <row r="25">
          <cell r="Z25">
            <v>59.58</v>
          </cell>
          <cell r="AA25">
            <v>23.832</v>
          </cell>
          <cell r="AB25">
            <v>35.748</v>
          </cell>
          <cell r="AC25">
            <v>0</v>
          </cell>
        </row>
        <row r="26">
          <cell r="B26" t="str">
            <v>广东琪朗健康照明科技有限公司</v>
          </cell>
          <cell r="C26" t="str">
            <v>琪朗ERP管理系统优化项目</v>
          </cell>
          <cell r="D26" t="str">
            <v>2411052010051</v>
          </cell>
          <cell r="E26" t="str">
            <v>051</v>
          </cell>
          <cell r="F26" t="str">
            <v>西区街道</v>
          </cell>
          <cell r="G26" t="str">
            <v>省</v>
          </cell>
          <cell r="H26" t="str">
            <v>二级</v>
          </cell>
          <cell r="I26" t="str">
            <v>中山市古镇灯饰文化传播有限公司</v>
          </cell>
          <cell r="J26" t="str">
            <v>2024年第二批</v>
          </cell>
          <cell r="K26">
            <v>2</v>
          </cell>
        </row>
        <row r="26">
          <cell r="M26">
            <v>2</v>
          </cell>
        </row>
        <row r="26">
          <cell r="U26" t="str">
            <v>2025年第五批</v>
          </cell>
          <cell r="V26">
            <v>4.18</v>
          </cell>
        </row>
        <row r="26">
          <cell r="X26">
            <v>1.708</v>
          </cell>
          <cell r="Y26">
            <v>2.472</v>
          </cell>
          <cell r="Z26">
            <v>6.18</v>
          </cell>
          <cell r="AA26">
            <v>0</v>
          </cell>
          <cell r="AB26">
            <v>3.708</v>
          </cell>
          <cell r="AC26">
            <v>2.472</v>
          </cell>
        </row>
        <row r="27">
          <cell r="B27" t="str">
            <v>广东思锐光学股份有限公司</v>
          </cell>
          <cell r="C27" t="str">
            <v>思锐光学数字化改造一期项目（ERP U9管理及配套系统、PLM研发管理系统应用项目）</v>
          </cell>
          <cell r="D27" t="str">
            <v>2411072010054</v>
          </cell>
          <cell r="E27" t="str">
            <v>054</v>
          </cell>
          <cell r="F27" t="str">
            <v>五桂山街道</v>
          </cell>
          <cell r="G27" t="str">
            <v>省</v>
          </cell>
          <cell r="H27" t="str">
            <v>二级</v>
          </cell>
          <cell r="I27" t="str">
            <v>中山市古镇灯饰文化传播有限公司</v>
          </cell>
          <cell r="J27" t="str">
            <v>2024年第二批</v>
          </cell>
          <cell r="K27">
            <v>12</v>
          </cell>
        </row>
        <row r="27">
          <cell r="M27">
            <v>12</v>
          </cell>
        </row>
        <row r="27">
          <cell r="U27" t="str">
            <v>2025年第三批</v>
          </cell>
          <cell r="V27">
            <v>18</v>
          </cell>
        </row>
        <row r="27">
          <cell r="X27">
            <v>6</v>
          </cell>
          <cell r="Y27">
            <v>12</v>
          </cell>
          <cell r="Z27">
            <v>30</v>
          </cell>
          <cell r="AA27">
            <v>0</v>
          </cell>
          <cell r="AB27">
            <v>18</v>
          </cell>
          <cell r="AC27">
            <v>12</v>
          </cell>
        </row>
        <row r="28">
          <cell r="B28" t="str">
            <v>中山市达意五金电器有限公司</v>
          </cell>
          <cell r="C28" t="str">
            <v>金蝶ERP系统企业数字化智能化项目</v>
          </cell>
          <cell r="D28" t="str">
            <v>2411181110057</v>
          </cell>
          <cell r="E28" t="str">
            <v>057</v>
          </cell>
          <cell r="F28" t="str">
            <v>三角镇</v>
          </cell>
          <cell r="G28" t="str">
            <v>省</v>
          </cell>
          <cell r="H28" t="str">
            <v>二级</v>
          </cell>
          <cell r="I28" t="str">
            <v>中山市铧禧电子科技有限公司</v>
          </cell>
          <cell r="J28" t="str">
            <v>2024年第二批</v>
          </cell>
          <cell r="K28">
            <v>4.07</v>
          </cell>
        </row>
        <row r="28">
          <cell r="M28">
            <v>4.07</v>
          </cell>
        </row>
        <row r="28">
          <cell r="U28" t="str">
            <v>2025年第三批</v>
          </cell>
          <cell r="V28">
            <v>6.1</v>
          </cell>
        </row>
        <row r="28">
          <cell r="X28">
            <v>2.032</v>
          </cell>
          <cell r="Y28">
            <v>4.068</v>
          </cell>
          <cell r="Z28">
            <v>10.17</v>
          </cell>
          <cell r="AA28">
            <v>0</v>
          </cell>
          <cell r="AB28">
            <v>6.102</v>
          </cell>
          <cell r="AC28">
            <v>4.068</v>
          </cell>
        </row>
        <row r="29">
          <cell r="B29" t="str">
            <v>中山市未徕照明有限公司</v>
          </cell>
          <cell r="C29" t="str">
            <v>中山市未徕照明有限公司数字化车间建设项目</v>
          </cell>
          <cell r="D29" t="str">
            <v>2411132010059</v>
          </cell>
          <cell r="E29" t="str">
            <v>059</v>
          </cell>
          <cell r="F29" t="str">
            <v>古镇镇</v>
          </cell>
          <cell r="G29" t="str">
            <v>国家/省</v>
          </cell>
          <cell r="H29" t="str">
            <v>三级</v>
          </cell>
          <cell r="I29" t="str">
            <v>中山市古镇灯饰文化传播有限公司</v>
          </cell>
          <cell r="J29" t="str">
            <v>2024年第二批</v>
          </cell>
          <cell r="K29">
            <v>9.74</v>
          </cell>
        </row>
        <row r="29">
          <cell r="M29">
            <v>9.74</v>
          </cell>
        </row>
        <row r="29">
          <cell r="U29" t="str">
            <v>2025年第三批</v>
          </cell>
          <cell r="V29">
            <v>16.2</v>
          </cell>
          <cell r="W29">
            <v>10.376</v>
          </cell>
          <cell r="X29">
            <v>5.824</v>
          </cell>
        </row>
        <row r="29">
          <cell r="Z29">
            <v>25.94</v>
          </cell>
          <cell r="AA29">
            <v>10.376</v>
          </cell>
          <cell r="AB29">
            <v>15.564</v>
          </cell>
          <cell r="AC29">
            <v>0</v>
          </cell>
        </row>
        <row r="30">
          <cell r="B30" t="str">
            <v>中山高峻照明电器有限公司</v>
          </cell>
          <cell r="C30" t="str">
            <v>中山高峻照明电器有限公司数字化升级改造</v>
          </cell>
          <cell r="D30" t="str">
            <v>2411132010060</v>
          </cell>
          <cell r="E30" t="str">
            <v>060</v>
          </cell>
          <cell r="F30" t="str">
            <v>古镇镇</v>
          </cell>
          <cell r="G30" t="str">
            <v>国家/省</v>
          </cell>
          <cell r="H30" t="str">
            <v>二级</v>
          </cell>
          <cell r="I30" t="str">
            <v>中山市古镇灯饰文化传播有限公司</v>
          </cell>
          <cell r="J30" t="str">
            <v>2024年第二批</v>
          </cell>
          <cell r="K30">
            <v>8.37</v>
          </cell>
          <cell r="L30">
            <v>4.185</v>
          </cell>
          <cell r="M30">
            <v>4.185</v>
          </cell>
        </row>
        <row r="30">
          <cell r="U30" t="str">
            <v>2025年第四批</v>
          </cell>
          <cell r="V30">
            <v>19.11</v>
          </cell>
          <cell r="W30">
            <v>6.807</v>
          </cell>
          <cell r="X30">
            <v>12.303</v>
          </cell>
        </row>
        <row r="30">
          <cell r="Z30">
            <v>27.48</v>
          </cell>
          <cell r="AA30">
            <v>10.992</v>
          </cell>
          <cell r="AB30">
            <v>16.488</v>
          </cell>
          <cell r="AC30">
            <v>0</v>
          </cell>
        </row>
        <row r="31">
          <cell r="B31" t="str">
            <v>中山晶钻电器科技实业有限公司</v>
          </cell>
          <cell r="C31" t="str">
            <v>晶钻生产车间数字化项目</v>
          </cell>
          <cell r="D31" t="str">
            <v>2411161010063</v>
          </cell>
          <cell r="E31" t="str">
            <v>063</v>
          </cell>
          <cell r="F31" t="str">
            <v>小榄镇</v>
          </cell>
          <cell r="G31" t="str">
            <v>国家/省</v>
          </cell>
          <cell r="H31" t="str">
            <v>二级</v>
          </cell>
          <cell r="I31" t="str">
            <v>中山市铧禧电子科技有限公司</v>
          </cell>
          <cell r="J31" t="str">
            <v>2024年第二批</v>
          </cell>
          <cell r="K31">
            <v>9.18</v>
          </cell>
          <cell r="L31">
            <v>4.59</v>
          </cell>
          <cell r="M31">
            <v>4.59</v>
          </cell>
        </row>
        <row r="31">
          <cell r="U31" t="str">
            <v>2025年第一批</v>
          </cell>
          <cell r="V31">
            <v>14.93</v>
          </cell>
          <cell r="W31">
            <v>5.054</v>
          </cell>
          <cell r="X31">
            <v>9.876</v>
          </cell>
        </row>
        <row r="31">
          <cell r="Z31">
            <v>24.11</v>
          </cell>
          <cell r="AA31">
            <v>9.644</v>
          </cell>
          <cell r="AB31">
            <v>14.466</v>
          </cell>
          <cell r="AC31">
            <v>0</v>
          </cell>
        </row>
        <row r="32">
          <cell r="B32" t="str">
            <v>戴思乐科技集团有限公司</v>
          </cell>
          <cell r="C32" t="str">
            <v>戴思乐数字化工厂建设项目</v>
          </cell>
          <cell r="D32" t="str">
            <v>2411021010066</v>
          </cell>
          <cell r="E32" t="str">
            <v>066</v>
          </cell>
          <cell r="F32" t="str">
            <v>翠亨新区</v>
          </cell>
          <cell r="G32" t="str">
            <v>国家/省</v>
          </cell>
        </row>
        <row r="32">
          <cell r="I32" t="str">
            <v>中山市铧禧电子科技有限公司</v>
          </cell>
          <cell r="J32" t="str">
            <v>2024年第二批</v>
          </cell>
          <cell r="K32">
            <v>20.14</v>
          </cell>
          <cell r="L32">
            <v>10.07</v>
          </cell>
          <cell r="M32">
            <v>10.07</v>
          </cell>
          <cell r="N32">
            <v>30.21</v>
          </cell>
          <cell r="O32">
            <v>0</v>
          </cell>
          <cell r="P32">
            <v>30.21</v>
          </cell>
        </row>
        <row r="32">
          <cell r="Z32">
            <v>50.35</v>
          </cell>
          <cell r="AA32">
            <v>10.07</v>
          </cell>
          <cell r="AB32">
            <v>40.28</v>
          </cell>
          <cell r="AC32">
            <v>0</v>
          </cell>
        </row>
        <row r="33">
          <cell r="B33" t="str">
            <v>中山市宝利金电子有限公司</v>
          </cell>
          <cell r="C33" t="str">
            <v>MES/QMS/UMS/SCADA/信息安全</v>
          </cell>
          <cell r="D33" t="str">
            <v>2411022110076</v>
          </cell>
          <cell r="E33" t="str">
            <v>076</v>
          </cell>
          <cell r="F33" t="str">
            <v>翠亨新区</v>
          </cell>
          <cell r="G33" t="str">
            <v>国家/省</v>
          </cell>
          <cell r="H33" t="str">
            <v>三级</v>
          </cell>
          <cell r="I33" t="str">
            <v>中山市古镇灯饰文化传播有限公司</v>
          </cell>
          <cell r="J33" t="str">
            <v>2024年第二批</v>
          </cell>
          <cell r="K33">
            <v>13.92</v>
          </cell>
        </row>
        <row r="33">
          <cell r="M33">
            <v>13.92</v>
          </cell>
        </row>
        <row r="33">
          <cell r="U33" t="str">
            <v>2026年第三批</v>
          </cell>
          <cell r="V33">
            <v>20.73</v>
          </cell>
          <cell r="W33">
            <v>13.86</v>
          </cell>
          <cell r="X33">
            <v>6.87</v>
          </cell>
        </row>
        <row r="33">
          <cell r="Z33">
            <v>34.65</v>
          </cell>
          <cell r="AA33">
            <v>13.86</v>
          </cell>
          <cell r="AB33">
            <v>20.79</v>
          </cell>
          <cell r="AC33">
            <v>0</v>
          </cell>
        </row>
        <row r="34">
          <cell r="B34" t="str">
            <v>中山市华诺电器有限公司</v>
          </cell>
          <cell r="C34" t="str">
            <v>华诺电器-用友U9Cloud数字化项目</v>
          </cell>
          <cell r="D34" t="str">
            <v>2411161010079</v>
          </cell>
          <cell r="E34" t="str">
            <v>079</v>
          </cell>
          <cell r="F34" t="str">
            <v>小榄镇</v>
          </cell>
          <cell r="G34" t="str">
            <v>省</v>
          </cell>
          <cell r="H34" t="str">
            <v>二级</v>
          </cell>
          <cell r="I34" t="str">
            <v>中山市铧禧电子科技有限公司</v>
          </cell>
          <cell r="J34" t="str">
            <v>2024年第二批</v>
          </cell>
          <cell r="K34">
            <v>6.96</v>
          </cell>
        </row>
        <row r="34">
          <cell r="M34">
            <v>6.96</v>
          </cell>
        </row>
        <row r="34">
          <cell r="U34" t="str">
            <v>2025年第一批</v>
          </cell>
          <cell r="V34">
            <v>9.85</v>
          </cell>
        </row>
        <row r="34">
          <cell r="X34">
            <v>3.126</v>
          </cell>
          <cell r="Y34">
            <v>6.724</v>
          </cell>
          <cell r="Z34">
            <v>16.81</v>
          </cell>
          <cell r="AA34">
            <v>0</v>
          </cell>
          <cell r="AB34">
            <v>10.086</v>
          </cell>
          <cell r="AC34">
            <v>6.724</v>
          </cell>
        </row>
        <row r="35">
          <cell r="B35" t="str">
            <v>中山市东晨磁性电子制品有限公司</v>
          </cell>
          <cell r="C35" t="str">
            <v>ERP/MES/WMS系统应用项目</v>
          </cell>
          <cell r="D35" t="str">
            <v>2411151110084</v>
          </cell>
          <cell r="E35" t="str">
            <v>084</v>
          </cell>
          <cell r="F35" t="str">
            <v>黄圃镇</v>
          </cell>
          <cell r="G35" t="str">
            <v>国家/省</v>
          </cell>
          <cell r="H35" t="str">
            <v>二级</v>
          </cell>
          <cell r="I35" t="str">
            <v>中山市铧禧电子科技有限公司</v>
          </cell>
          <cell r="J35" t="str">
            <v>2024年第二批</v>
          </cell>
          <cell r="K35">
            <v>10.6</v>
          </cell>
          <cell r="L35">
            <v>5.3</v>
          </cell>
          <cell r="M35">
            <v>5.3</v>
          </cell>
        </row>
        <row r="35">
          <cell r="U35" t="str">
            <v>2025年第五批</v>
          </cell>
          <cell r="V35">
            <v>18.13</v>
          </cell>
          <cell r="W35">
            <v>6.192</v>
          </cell>
          <cell r="X35">
            <v>11.938</v>
          </cell>
        </row>
        <row r="35">
          <cell r="Z35">
            <v>28.73</v>
          </cell>
          <cell r="AA35">
            <v>11.492</v>
          </cell>
          <cell r="AB35">
            <v>17.238</v>
          </cell>
          <cell r="AC35">
            <v>0</v>
          </cell>
        </row>
        <row r="36">
          <cell r="B36" t="str">
            <v>中山市乐邦生活电器有限公司</v>
          </cell>
          <cell r="C36" t="str">
            <v>乐邦智能家电生产经营管理数字化转型升级项目</v>
          </cell>
          <cell r="D36" t="str">
            <v>2411151010085</v>
          </cell>
          <cell r="E36" t="str">
            <v>085</v>
          </cell>
          <cell r="F36" t="str">
            <v>黄圃镇</v>
          </cell>
          <cell r="G36" t="str">
            <v>省</v>
          </cell>
          <cell r="H36" t="str">
            <v>二级</v>
          </cell>
          <cell r="I36" t="str">
            <v>中山市铧禧电子科技有限公司</v>
          </cell>
          <cell r="J36" t="str">
            <v>2024年第二批</v>
          </cell>
          <cell r="K36">
            <v>10.05</v>
          </cell>
        </row>
        <row r="36">
          <cell r="M36">
            <v>10.05</v>
          </cell>
        </row>
        <row r="36">
          <cell r="U36" t="str">
            <v>2025年第四批</v>
          </cell>
          <cell r="V36">
            <v>18.37</v>
          </cell>
        </row>
        <row r="36">
          <cell r="X36">
            <v>7.002</v>
          </cell>
          <cell r="Y36">
            <v>11.368</v>
          </cell>
          <cell r="Z36">
            <v>28.42</v>
          </cell>
          <cell r="AA36">
            <v>0</v>
          </cell>
          <cell r="AB36">
            <v>17.052</v>
          </cell>
          <cell r="AC36">
            <v>11.368</v>
          </cell>
        </row>
        <row r="37">
          <cell r="B37" t="str">
            <v>广东乐邦智能科技股份有限公司</v>
          </cell>
          <cell r="C37" t="str">
            <v>广东乐邦小家电数字化智能制造扩展升级项目</v>
          </cell>
          <cell r="D37" t="str">
            <v>2411151010086</v>
          </cell>
          <cell r="E37" t="str">
            <v>086</v>
          </cell>
          <cell r="F37" t="str">
            <v>黄圃镇</v>
          </cell>
          <cell r="G37" t="str">
            <v>省</v>
          </cell>
          <cell r="H37" t="str">
            <v>二级</v>
          </cell>
          <cell r="I37" t="str">
            <v>中山市铧禧电子科技有限公司</v>
          </cell>
          <cell r="J37" t="str">
            <v>2024年第二批</v>
          </cell>
          <cell r="K37">
            <v>12</v>
          </cell>
        </row>
        <row r="37">
          <cell r="M37">
            <v>12</v>
          </cell>
        </row>
        <row r="37">
          <cell r="U37" t="str">
            <v>2025年第五批</v>
          </cell>
          <cell r="V37">
            <v>18</v>
          </cell>
        </row>
        <row r="37">
          <cell r="X37">
            <v>6</v>
          </cell>
          <cell r="Y37">
            <v>12</v>
          </cell>
          <cell r="Z37">
            <v>30</v>
          </cell>
          <cell r="AA37">
            <v>0</v>
          </cell>
          <cell r="AB37">
            <v>18</v>
          </cell>
          <cell r="AC37">
            <v>12</v>
          </cell>
        </row>
        <row r="38">
          <cell r="B38" t="str">
            <v>广东东崎电气有限公司</v>
          </cell>
          <cell r="C38" t="str">
            <v>PLM研发管理系统、产品条形码管理及追溯系统、生产进度及现场看板管理系统</v>
          </cell>
          <cell r="D38" t="str">
            <v>2411031110087</v>
          </cell>
          <cell r="E38" t="str">
            <v>087</v>
          </cell>
          <cell r="F38" t="str">
            <v>石岐街道</v>
          </cell>
          <cell r="G38" t="str">
            <v>省</v>
          </cell>
          <cell r="H38" t="str">
            <v>二级</v>
          </cell>
          <cell r="I38" t="str">
            <v>中山市铧禧电子科技有限公司</v>
          </cell>
          <cell r="J38" t="str">
            <v>2024年第二批</v>
          </cell>
          <cell r="K38">
            <v>1.23</v>
          </cell>
        </row>
        <row r="38">
          <cell r="M38">
            <v>1.23</v>
          </cell>
        </row>
        <row r="38">
          <cell r="U38" t="str">
            <v>2025年第四批</v>
          </cell>
          <cell r="V38">
            <v>1.86</v>
          </cell>
        </row>
        <row r="38">
          <cell r="X38">
            <v>0.624</v>
          </cell>
          <cell r="Y38">
            <v>1.236</v>
          </cell>
          <cell r="Z38">
            <v>3.09</v>
          </cell>
          <cell r="AA38">
            <v>0</v>
          </cell>
          <cell r="AB38">
            <v>1.854</v>
          </cell>
          <cell r="AC38">
            <v>1.236</v>
          </cell>
        </row>
        <row r="39">
          <cell r="B39" t="str">
            <v>盛邦（广东）智能家居科技股份有限公司</v>
          </cell>
          <cell r="C39" t="str">
            <v>盛邦数字化生产/运营管理/仓储管理升级项目</v>
          </cell>
          <cell r="D39" t="str">
            <v>2411181010089</v>
          </cell>
          <cell r="E39" t="str">
            <v>089</v>
          </cell>
          <cell r="F39" t="str">
            <v>三角镇</v>
          </cell>
          <cell r="G39" t="str">
            <v>省</v>
          </cell>
          <cell r="H39" t="str">
            <v>二级</v>
          </cell>
          <cell r="I39" t="str">
            <v>中山市铧禧电子科技有限公司</v>
          </cell>
          <cell r="J39" t="str">
            <v>2024年第二批</v>
          </cell>
          <cell r="K39">
            <v>17.5</v>
          </cell>
        </row>
        <row r="39">
          <cell r="M39">
            <v>17.5</v>
          </cell>
        </row>
        <row r="39">
          <cell r="U39" t="str">
            <v>2025年第五批</v>
          </cell>
          <cell r="V39">
            <v>12.5</v>
          </cell>
        </row>
        <row r="39">
          <cell r="X39">
            <v>0.5</v>
          </cell>
          <cell r="Y39">
            <v>12</v>
          </cell>
          <cell r="Z39">
            <v>30</v>
          </cell>
          <cell r="AA39">
            <v>0</v>
          </cell>
          <cell r="AB39">
            <v>18</v>
          </cell>
          <cell r="AC39">
            <v>12</v>
          </cell>
        </row>
        <row r="40">
          <cell r="B40" t="str">
            <v>广东晶得光电有限公司</v>
          </cell>
          <cell r="C40" t="str">
            <v>晶得光电ERP/MES/CRM系统应用项目</v>
          </cell>
          <cell r="D40" t="str">
            <v>2411031110090</v>
          </cell>
          <cell r="E40" t="str">
            <v>090</v>
          </cell>
          <cell r="F40" t="str">
            <v>石岐区</v>
          </cell>
          <cell r="G40" t="str">
            <v>国家/省</v>
          </cell>
        </row>
        <row r="40">
          <cell r="I40" t="str">
            <v>中山市铧禧电子科技有限公司</v>
          </cell>
          <cell r="J40" t="str">
            <v>2024年第二批</v>
          </cell>
          <cell r="K40">
            <v>12</v>
          </cell>
          <cell r="L40">
            <v>6</v>
          </cell>
          <cell r="M40">
            <v>6</v>
          </cell>
        </row>
        <row r="40">
          <cell r="Z40">
            <v>12</v>
          </cell>
          <cell r="AA40">
            <v>6</v>
          </cell>
          <cell r="AB40">
            <v>6</v>
          </cell>
          <cell r="AC40">
            <v>0</v>
          </cell>
        </row>
        <row r="41">
          <cell r="B41" t="str">
            <v>中山市奥卓电器科技有限公司</v>
          </cell>
          <cell r="C41" t="str">
            <v>奥卓电器智造云平台数字化转型服务项目</v>
          </cell>
          <cell r="D41" t="str">
            <v>2411111010091</v>
          </cell>
          <cell r="E41" t="str">
            <v>091</v>
          </cell>
          <cell r="F41" t="str">
            <v>阜沙镇</v>
          </cell>
          <cell r="G41" t="str">
            <v>国家/省</v>
          </cell>
        </row>
        <row r="41">
          <cell r="I41" t="str">
            <v>中山市铧禧电子科技有限公司</v>
          </cell>
          <cell r="J41" t="str">
            <v>2024年第二批</v>
          </cell>
          <cell r="K41">
            <v>4.71</v>
          </cell>
          <cell r="L41">
            <v>2.355</v>
          </cell>
          <cell r="M41">
            <v>2.355</v>
          </cell>
        </row>
        <row r="41">
          <cell r="Z41">
            <v>4.71</v>
          </cell>
          <cell r="AA41">
            <v>2.355</v>
          </cell>
          <cell r="AB41">
            <v>2.355</v>
          </cell>
          <cell r="AC41">
            <v>0</v>
          </cell>
        </row>
        <row r="42">
          <cell r="B42" t="str">
            <v>中山市广隆燃具电器有限公司</v>
          </cell>
          <cell r="C42" t="str">
            <v>广隆数字化车间升级改造项目</v>
          </cell>
          <cell r="D42" t="str">
            <v>2411221010095</v>
          </cell>
          <cell r="E42" t="str">
            <v>095</v>
          </cell>
          <cell r="F42" t="str">
            <v>坦洲镇</v>
          </cell>
          <cell r="G42" t="str">
            <v>国家/省</v>
          </cell>
          <cell r="H42" t="str">
            <v>二级</v>
          </cell>
          <cell r="I42" t="str">
            <v>中山市铧禧电子科技有限公司</v>
          </cell>
          <cell r="J42" t="str">
            <v>2024年第二批</v>
          </cell>
          <cell r="K42">
            <v>9.87</v>
          </cell>
          <cell r="L42">
            <v>4.935</v>
          </cell>
          <cell r="M42">
            <v>4.935</v>
          </cell>
        </row>
        <row r="42">
          <cell r="U42" t="str">
            <v>2025年第四批</v>
          </cell>
          <cell r="V42">
            <v>8.74</v>
          </cell>
          <cell r="W42">
            <v>2.509</v>
          </cell>
          <cell r="X42">
            <v>6.231</v>
          </cell>
        </row>
        <row r="42">
          <cell r="Z42">
            <v>18.61</v>
          </cell>
          <cell r="AA42">
            <v>7.444</v>
          </cell>
          <cell r="AB42">
            <v>11.166</v>
          </cell>
          <cell r="AC42">
            <v>0</v>
          </cell>
        </row>
        <row r="43">
          <cell r="B43" t="str">
            <v>广东伊莱特电子科技有限公司</v>
          </cell>
          <cell r="C43" t="str">
            <v>广东伊莱特电子科技有限公司数字化转型升级项目</v>
          </cell>
          <cell r="D43" t="str">
            <v>2411101110098</v>
          </cell>
          <cell r="E43" t="str">
            <v>098</v>
          </cell>
          <cell r="F43" t="str">
            <v>东凤镇</v>
          </cell>
          <cell r="G43" t="str">
            <v>国家/省</v>
          </cell>
          <cell r="H43" t="str">
            <v>三级</v>
          </cell>
          <cell r="I43" t="str">
            <v>中山市铧禧电子科技有限公司</v>
          </cell>
          <cell r="J43" t="str">
            <v>2024年第二批</v>
          </cell>
          <cell r="K43">
            <v>9.35</v>
          </cell>
          <cell r="L43">
            <v>4.675</v>
          </cell>
          <cell r="M43">
            <v>4.675</v>
          </cell>
        </row>
        <row r="43">
          <cell r="U43" t="str">
            <v>2025年第四批</v>
          </cell>
          <cell r="V43">
            <v>14.04</v>
          </cell>
          <cell r="W43">
            <v>4.681</v>
          </cell>
          <cell r="X43">
            <v>9.359</v>
          </cell>
        </row>
        <row r="43">
          <cell r="Z43">
            <v>23.39</v>
          </cell>
          <cell r="AA43">
            <v>9.356</v>
          </cell>
          <cell r="AB43">
            <v>14.034</v>
          </cell>
          <cell r="AC43">
            <v>0</v>
          </cell>
        </row>
        <row r="44">
          <cell r="B44" t="str">
            <v>中山市春凯电器有限公司</v>
          </cell>
          <cell r="C44" t="str">
            <v>中山市春凯电器有限公司数字化转型服务项目</v>
          </cell>
          <cell r="D44" t="str">
            <v>2411151010101</v>
          </cell>
          <cell r="E44" t="str">
            <v>101</v>
          </cell>
          <cell r="F44" t="str">
            <v>黄圃镇</v>
          </cell>
          <cell r="G44" t="str">
            <v>国家/省</v>
          </cell>
          <cell r="H44" t="str">
            <v>二级</v>
          </cell>
          <cell r="I44" t="str">
            <v>中山黑湖网络科技有限公司</v>
          </cell>
          <cell r="J44" t="str">
            <v>2024年第二批</v>
          </cell>
          <cell r="K44">
            <v>9.81</v>
          </cell>
          <cell r="L44">
            <v>4.905</v>
          </cell>
          <cell r="M44">
            <v>4.905</v>
          </cell>
        </row>
        <row r="44">
          <cell r="U44" t="str">
            <v>2026年第三批</v>
          </cell>
          <cell r="V44">
            <v>14.94</v>
          </cell>
          <cell r="W44">
            <v>4.995</v>
          </cell>
          <cell r="X44">
            <v>9.945</v>
          </cell>
        </row>
        <row r="44">
          <cell r="Z44">
            <v>24.75</v>
          </cell>
          <cell r="AA44">
            <v>9.9</v>
          </cell>
          <cell r="AB44">
            <v>14.85</v>
          </cell>
          <cell r="AC44">
            <v>0</v>
          </cell>
        </row>
        <row r="45">
          <cell r="B45" t="str">
            <v>中山市明彩智能照明科技有限公司</v>
          </cell>
          <cell r="C45" t="str">
            <v>中山市明彩智能照明科技有限公司WMS数字化转型服务项目</v>
          </cell>
          <cell r="D45" t="str">
            <v>2412142010106</v>
          </cell>
          <cell r="E45" t="str">
            <v>106</v>
          </cell>
          <cell r="F45" t="str">
            <v>横栏镇</v>
          </cell>
          <cell r="G45" t="str">
            <v>国家/省</v>
          </cell>
          <cell r="H45" t="str">
            <v>二级</v>
          </cell>
          <cell r="I45" t="str">
            <v>中山泽东照明有限公司</v>
          </cell>
          <cell r="J45" t="str">
            <v>2024年第二批</v>
          </cell>
          <cell r="K45">
            <v>2.6</v>
          </cell>
          <cell r="L45">
            <v>1.3</v>
          </cell>
          <cell r="M45">
            <v>1.3</v>
          </cell>
        </row>
        <row r="45">
          <cell r="U45" t="str">
            <v>2025年第三批</v>
          </cell>
          <cell r="V45">
            <v>3.9</v>
          </cell>
          <cell r="W45">
            <v>1.3</v>
          </cell>
          <cell r="X45">
            <v>2.6</v>
          </cell>
        </row>
        <row r="45">
          <cell r="Z45">
            <v>6.5</v>
          </cell>
          <cell r="AA45">
            <v>2.6</v>
          </cell>
          <cell r="AB45">
            <v>3.9</v>
          </cell>
          <cell r="AC45">
            <v>0</v>
          </cell>
        </row>
        <row r="46">
          <cell r="B46" t="str">
            <v>中山市伟钜灯饰有限公司</v>
          </cell>
          <cell r="C46" t="str">
            <v>伟钜灯饰订货帮系统项目</v>
          </cell>
          <cell r="D46" t="str">
            <v>2412142000107</v>
          </cell>
          <cell r="E46" t="str">
            <v>107</v>
          </cell>
          <cell r="F46" t="str">
            <v>横栏镇</v>
          </cell>
          <cell r="G46" t="str">
            <v>国家/省</v>
          </cell>
          <cell r="H46" t="str">
            <v>二级</v>
          </cell>
          <cell r="I46" t="str">
            <v>中山市古镇灯饰文化传播有限公司</v>
          </cell>
          <cell r="J46" t="str">
            <v>2024年第二批</v>
          </cell>
          <cell r="K46">
            <v>0.66</v>
          </cell>
          <cell r="L46">
            <v>0.33</v>
          </cell>
          <cell r="M46">
            <v>0.33</v>
          </cell>
        </row>
        <row r="46">
          <cell r="U46" t="str">
            <v>2025年第六批</v>
          </cell>
          <cell r="V46">
            <v>0.99</v>
          </cell>
          <cell r="W46">
            <v>0.33</v>
          </cell>
          <cell r="X46">
            <v>0.66</v>
          </cell>
        </row>
        <row r="46">
          <cell r="Z46">
            <v>1.65</v>
          </cell>
          <cell r="AA46">
            <v>0.66</v>
          </cell>
          <cell r="AB46">
            <v>0.99</v>
          </cell>
          <cell r="AC46">
            <v>0</v>
          </cell>
        </row>
        <row r="47">
          <cell r="B47" t="str">
            <v>广东新特丽照明电器有限公司</v>
          </cell>
          <cell r="C47" t="str">
            <v>新特丽摩尔云制造执行系统（MES系统）项目</v>
          </cell>
          <cell r="D47" t="str">
            <v>2412012010114</v>
          </cell>
          <cell r="E47" t="str">
            <v>114</v>
          </cell>
          <cell r="F47" t="str">
            <v>火炬开发区</v>
          </cell>
          <cell r="G47" t="str">
            <v>国家/省</v>
          </cell>
          <cell r="H47" t="str">
            <v>三级</v>
          </cell>
          <cell r="I47" t="str">
            <v>中山市古镇灯饰文化传播有限公司</v>
          </cell>
          <cell r="J47" t="str">
            <v>2024年第二批</v>
          </cell>
          <cell r="K47">
            <v>14.9</v>
          </cell>
          <cell r="L47">
            <v>7.45</v>
          </cell>
          <cell r="M47">
            <v>7.45</v>
          </cell>
          <cell r="N47">
            <v>22.35</v>
          </cell>
          <cell r="O47">
            <v>0</v>
          </cell>
          <cell r="P47">
            <v>22.35</v>
          </cell>
        </row>
        <row r="47">
          <cell r="U47" t="str">
            <v>2026年第一批</v>
          </cell>
          <cell r="V47">
            <v>23.92</v>
          </cell>
          <cell r="W47">
            <v>17.018</v>
          </cell>
          <cell r="X47">
            <v>6.902</v>
          </cell>
        </row>
        <row r="47">
          <cell r="Z47">
            <v>61.17</v>
          </cell>
          <cell r="AA47">
            <v>24.468</v>
          </cell>
          <cell r="AB47">
            <v>36.702</v>
          </cell>
        </row>
        <row r="48">
          <cell r="B48" t="str">
            <v>中山市意盛源照明电器有限公司</v>
          </cell>
          <cell r="C48" t="str">
            <v>意盛源ERP+WMS+MES项目</v>
          </cell>
          <cell r="D48" t="str">
            <v>2412132010115</v>
          </cell>
          <cell r="E48" t="str">
            <v>115</v>
          </cell>
          <cell r="F48" t="str">
            <v>古镇镇</v>
          </cell>
          <cell r="G48" t="str">
            <v>国家/省</v>
          </cell>
          <cell r="H48" t="str">
            <v>二级</v>
          </cell>
          <cell r="I48" t="str">
            <v>中山市古镇灯饰文化传播有限公司</v>
          </cell>
          <cell r="J48" t="str">
            <v>2024年第二批</v>
          </cell>
          <cell r="K48">
            <v>11.94</v>
          </cell>
          <cell r="L48">
            <v>5.97</v>
          </cell>
          <cell r="M48">
            <v>5.97</v>
          </cell>
        </row>
        <row r="48">
          <cell r="U48" t="str">
            <v>2025年第三批</v>
          </cell>
          <cell r="V48">
            <v>17.92</v>
          </cell>
          <cell r="W48">
            <v>5.974</v>
          </cell>
          <cell r="X48">
            <v>11.946</v>
          </cell>
        </row>
        <row r="48">
          <cell r="Z48">
            <v>29.86</v>
          </cell>
          <cell r="AA48">
            <v>11.944</v>
          </cell>
          <cell r="AB48">
            <v>17.916</v>
          </cell>
          <cell r="AC48">
            <v>0</v>
          </cell>
        </row>
        <row r="49">
          <cell r="B49" t="str">
            <v>中山市优米照明科技有限公司</v>
          </cell>
          <cell r="C49" t="str">
            <v>中山市优米照明科技有限公司ERP数字化转型服务项目</v>
          </cell>
          <cell r="D49" t="str">
            <v>2412142010117</v>
          </cell>
          <cell r="E49" t="str">
            <v>117</v>
          </cell>
          <cell r="F49" t="str">
            <v>横栏镇</v>
          </cell>
          <cell r="G49" t="str">
            <v>国家/省</v>
          </cell>
          <cell r="H49" t="str">
            <v>二级</v>
          </cell>
          <cell r="I49" t="str">
            <v>中山市古镇灯饰文化传播有限公司</v>
          </cell>
          <cell r="J49" t="str">
            <v>2024年第二批</v>
          </cell>
          <cell r="K49">
            <v>3.66</v>
          </cell>
          <cell r="L49">
            <v>1.83</v>
          </cell>
          <cell r="M49">
            <v>1.83</v>
          </cell>
        </row>
        <row r="49">
          <cell r="U49" t="str">
            <v>2025年第三批</v>
          </cell>
          <cell r="V49">
            <v>5.49</v>
          </cell>
          <cell r="W49">
            <v>1.83</v>
          </cell>
          <cell r="X49">
            <v>3.66</v>
          </cell>
        </row>
        <row r="49">
          <cell r="Z49">
            <v>9.15</v>
          </cell>
          <cell r="AA49">
            <v>3.66</v>
          </cell>
          <cell r="AB49">
            <v>5.49</v>
          </cell>
          <cell r="AC49">
            <v>0</v>
          </cell>
        </row>
        <row r="50">
          <cell r="B50" t="str">
            <v>中山市创星电器有限公司</v>
          </cell>
          <cell r="C50" t="str">
            <v>创星电器注塑生产车间数字化项目</v>
          </cell>
          <cell r="D50" t="str">
            <v>2412161010118</v>
          </cell>
          <cell r="E50" t="str">
            <v>118</v>
          </cell>
          <cell r="F50" t="str">
            <v>小榄镇</v>
          </cell>
          <cell r="G50" t="str">
            <v>国家/省</v>
          </cell>
          <cell r="H50" t="str">
            <v>二级</v>
          </cell>
          <cell r="I50" t="str">
            <v>中山市铧禧电子科技有限公司</v>
          </cell>
          <cell r="J50" t="str">
            <v>2024年第二批</v>
          </cell>
          <cell r="K50">
            <v>12</v>
          </cell>
          <cell r="L50">
            <v>6</v>
          </cell>
          <cell r="M50">
            <v>6</v>
          </cell>
        </row>
        <row r="50">
          <cell r="U50" t="str">
            <v>2025年第一批</v>
          </cell>
          <cell r="V50">
            <v>16.92</v>
          </cell>
          <cell r="W50">
            <v>5.568</v>
          </cell>
          <cell r="X50">
            <v>11.352</v>
          </cell>
        </row>
        <row r="50">
          <cell r="Z50">
            <v>28.92</v>
          </cell>
          <cell r="AA50">
            <v>11.568</v>
          </cell>
          <cell r="AB50">
            <v>17.352</v>
          </cell>
          <cell r="AC50">
            <v>0</v>
          </cell>
        </row>
        <row r="51">
          <cell r="B51" t="str">
            <v>广东海花科技有限公司</v>
          </cell>
          <cell r="C51" t="str">
            <v>智石开PLMC研发管理数字化转型服务项目</v>
          </cell>
          <cell r="D51" t="str">
            <v>2412181010126</v>
          </cell>
          <cell r="E51" t="str">
            <v>126</v>
          </cell>
          <cell r="F51" t="str">
            <v>三角镇</v>
          </cell>
          <cell r="G51" t="str">
            <v>国家/省</v>
          </cell>
          <cell r="H51" t="str">
            <v>二级</v>
          </cell>
          <cell r="I51" t="str">
            <v>中山市铧禧电子科技有限公司</v>
          </cell>
          <cell r="J51" t="str">
            <v>2024年第二批</v>
          </cell>
          <cell r="K51">
            <v>4.24</v>
          </cell>
          <cell r="L51">
            <v>2.12</v>
          </cell>
          <cell r="M51">
            <v>2.12</v>
          </cell>
        </row>
        <row r="51">
          <cell r="U51" t="str">
            <v>2025年第三批</v>
          </cell>
          <cell r="V51">
            <v>4.76</v>
          </cell>
          <cell r="W51">
            <v>1.48</v>
          </cell>
          <cell r="X51">
            <v>3.28</v>
          </cell>
        </row>
        <row r="51">
          <cell r="Z51">
            <v>9</v>
          </cell>
          <cell r="AA51">
            <v>3.6</v>
          </cell>
          <cell r="AB51">
            <v>5.4</v>
          </cell>
          <cell r="AC51">
            <v>0</v>
          </cell>
        </row>
        <row r="52">
          <cell r="B52" t="str">
            <v>中山市海宝电器有限公司</v>
          </cell>
          <cell r="C52" t="str">
            <v>MRP+MES系统应用项目</v>
          </cell>
          <cell r="D52" t="str">
            <v>2412161110129</v>
          </cell>
          <cell r="E52" t="str">
            <v>129</v>
          </cell>
          <cell r="F52" t="str">
            <v>小榄镇</v>
          </cell>
          <cell r="G52" t="str">
            <v>省</v>
          </cell>
          <cell r="H52" t="str">
            <v>二级</v>
          </cell>
          <cell r="I52" t="str">
            <v>广东惠利普智能科技股份有限公司</v>
          </cell>
          <cell r="J52" t="str">
            <v>2024年第二批</v>
          </cell>
          <cell r="K52">
            <v>2.23</v>
          </cell>
        </row>
        <row r="52">
          <cell r="M52">
            <v>2.23</v>
          </cell>
        </row>
        <row r="52">
          <cell r="U52" t="str">
            <v>2025年第七批</v>
          </cell>
          <cell r="V52">
            <v>3.34</v>
          </cell>
          <cell r="W52">
            <v>0</v>
          </cell>
          <cell r="X52">
            <v>1.112</v>
          </cell>
          <cell r="Y52">
            <v>2.228</v>
          </cell>
          <cell r="Z52">
            <v>5.57</v>
          </cell>
          <cell r="AA52">
            <v>0</v>
          </cell>
          <cell r="AB52">
            <v>3.342</v>
          </cell>
          <cell r="AC52">
            <v>2.228</v>
          </cell>
        </row>
        <row r="53">
          <cell r="B53" t="str">
            <v>中山市嘉韬照明科技有限公司</v>
          </cell>
          <cell r="C53" t="str">
            <v>中山市嘉韬照明科技有限公司数智化车间建设项目</v>
          </cell>
          <cell r="D53" t="str">
            <v>2412162010152</v>
          </cell>
          <cell r="E53" t="str">
            <v>152</v>
          </cell>
          <cell r="F53" t="str">
            <v>小榄镇</v>
          </cell>
          <cell r="G53" t="str">
            <v>国家/省</v>
          </cell>
          <cell r="H53" t="str">
            <v>二级</v>
          </cell>
          <cell r="I53" t="str">
            <v>中山市铧禧电子科技有限公司</v>
          </cell>
          <cell r="J53" t="str">
            <v>2024年第二批</v>
          </cell>
          <cell r="K53">
            <v>8.67</v>
          </cell>
          <cell r="L53">
            <v>4.335</v>
          </cell>
          <cell r="M53">
            <v>4.335</v>
          </cell>
        </row>
        <row r="53">
          <cell r="U53" t="str">
            <v>2026年第三批</v>
          </cell>
          <cell r="V53">
            <v>20.57</v>
          </cell>
          <cell r="W53">
            <v>7.361</v>
          </cell>
          <cell r="X53">
            <v>13.209</v>
          </cell>
        </row>
        <row r="53">
          <cell r="Z53">
            <v>29.24</v>
          </cell>
          <cell r="AA53">
            <v>11.696</v>
          </cell>
          <cell r="AB53">
            <v>17.544</v>
          </cell>
          <cell r="AC53">
            <v>0</v>
          </cell>
        </row>
        <row r="54">
          <cell r="B54" t="str">
            <v>中山市扬子电气工业有限公司</v>
          </cell>
          <cell r="C54" t="str">
            <v>扬子电气数字化改造</v>
          </cell>
          <cell r="D54" t="str">
            <v>2412151010161</v>
          </cell>
          <cell r="E54" t="str">
            <v>161</v>
          </cell>
          <cell r="F54" t="str">
            <v>黄圃镇</v>
          </cell>
          <cell r="G54" t="str">
            <v>国家/省</v>
          </cell>
          <cell r="H54" t="str">
            <v>二级</v>
          </cell>
          <cell r="I54" t="str">
            <v>广东惠利普智能科技股份有限公司</v>
          </cell>
          <cell r="J54" t="str">
            <v>2024年第二批</v>
          </cell>
          <cell r="K54">
            <v>8.77</v>
          </cell>
          <cell r="L54">
            <v>4.385</v>
          </cell>
          <cell r="M54">
            <v>4.385</v>
          </cell>
        </row>
        <row r="54">
          <cell r="U54" t="str">
            <v>2026年第三批</v>
          </cell>
          <cell r="V54">
            <v>13.17</v>
          </cell>
          <cell r="W54">
            <v>4.391</v>
          </cell>
          <cell r="X54">
            <v>8.779</v>
          </cell>
        </row>
        <row r="54">
          <cell r="Z54">
            <v>21.94</v>
          </cell>
          <cell r="AA54">
            <v>8.776</v>
          </cell>
          <cell r="AB54">
            <v>13.164</v>
          </cell>
          <cell r="AC54">
            <v>0</v>
          </cell>
        </row>
        <row r="55">
          <cell r="B55" t="str">
            <v>广东泰坦智能电器有限公司</v>
          </cell>
          <cell r="C55" t="str">
            <v>泰坦电器PLM及营销管理平台建设</v>
          </cell>
          <cell r="D55" t="str">
            <v>2412181010165</v>
          </cell>
          <cell r="E55" t="str">
            <v>165</v>
          </cell>
          <cell r="F55" t="str">
            <v>三角镇</v>
          </cell>
          <cell r="G55" t="str">
            <v>国家/省</v>
          </cell>
          <cell r="H55" t="str">
            <v>二级</v>
          </cell>
          <cell r="I55" t="str">
            <v>中山黑湖网络科技有限公司</v>
          </cell>
          <cell r="J55" t="str">
            <v>2024年第二批</v>
          </cell>
          <cell r="K55">
            <v>4.03</v>
          </cell>
          <cell r="L55">
            <v>2.015</v>
          </cell>
          <cell r="M55">
            <v>2.015</v>
          </cell>
        </row>
        <row r="55">
          <cell r="U55" t="str">
            <v>2025年第四批</v>
          </cell>
          <cell r="V55">
            <v>12.43</v>
          </cell>
          <cell r="W55">
            <v>4.569</v>
          </cell>
          <cell r="X55">
            <v>7.861</v>
          </cell>
        </row>
        <row r="55">
          <cell r="Z55">
            <v>16.46</v>
          </cell>
          <cell r="AA55">
            <v>6.584</v>
          </cell>
          <cell r="AB55">
            <v>9.876</v>
          </cell>
          <cell r="AC55">
            <v>0</v>
          </cell>
        </row>
        <row r="56">
          <cell r="B56" t="str">
            <v>中山市快特电器有限公司</v>
          </cell>
          <cell r="C56" t="str">
            <v>快特电器智能家电数字化升级项目</v>
          </cell>
          <cell r="D56" t="str">
            <v>2412101010171</v>
          </cell>
          <cell r="E56" t="str">
            <v>171</v>
          </cell>
          <cell r="F56" t="str">
            <v>东凤镇</v>
          </cell>
          <cell r="G56" t="str">
            <v>国家/省</v>
          </cell>
          <cell r="H56" t="str">
            <v>二级</v>
          </cell>
          <cell r="I56" t="str">
            <v>中山市铧禧电子科技有限公司</v>
          </cell>
          <cell r="J56" t="str">
            <v>2024年第二批</v>
          </cell>
          <cell r="K56">
            <v>10</v>
          </cell>
          <cell r="L56">
            <v>5</v>
          </cell>
          <cell r="M56">
            <v>5</v>
          </cell>
        </row>
        <row r="56">
          <cell r="U56" t="str">
            <v>2026年第一批</v>
          </cell>
          <cell r="V56">
            <v>20</v>
          </cell>
          <cell r="W56">
            <v>7</v>
          </cell>
          <cell r="X56">
            <v>13</v>
          </cell>
        </row>
        <row r="56">
          <cell r="Z56">
            <v>30</v>
          </cell>
          <cell r="AA56">
            <v>12</v>
          </cell>
          <cell r="AB56">
            <v>18</v>
          </cell>
        </row>
        <row r="57">
          <cell r="B57" t="str">
            <v>中山市盈兴电子有限公司</v>
          </cell>
          <cell r="C57" t="str">
            <v>盈兴电子数字化转型改造项目</v>
          </cell>
          <cell r="D57" t="str">
            <v>2412121110174</v>
          </cell>
          <cell r="E57" t="str">
            <v>174</v>
          </cell>
          <cell r="F57" t="str">
            <v>港口镇</v>
          </cell>
          <cell r="G57" t="str">
            <v>国家/省</v>
          </cell>
        </row>
        <row r="57">
          <cell r="I57" t="str">
            <v>中山市铧禧电子科技有限公司</v>
          </cell>
          <cell r="J57" t="str">
            <v>2024年第二批</v>
          </cell>
          <cell r="K57">
            <v>10.18</v>
          </cell>
          <cell r="L57">
            <v>5.09</v>
          </cell>
          <cell r="M57">
            <v>5.09</v>
          </cell>
          <cell r="N57">
            <v>15.27</v>
          </cell>
          <cell r="O57">
            <v>0</v>
          </cell>
          <cell r="P57">
            <v>15.27</v>
          </cell>
        </row>
        <row r="57">
          <cell r="Z57">
            <v>25.45</v>
          </cell>
          <cell r="AA57">
            <v>5.09</v>
          </cell>
          <cell r="AB57">
            <v>20.36</v>
          </cell>
          <cell r="AC57">
            <v>0</v>
          </cell>
        </row>
        <row r="58">
          <cell r="B58" t="str">
            <v>中山市高科斯电子科技有限公司</v>
          </cell>
          <cell r="C58" t="str">
            <v>企业数字化平台项目</v>
          </cell>
          <cell r="D58" t="str">
            <v>2412222110183</v>
          </cell>
          <cell r="E58" t="str">
            <v>183</v>
          </cell>
          <cell r="F58" t="str">
            <v>坦洲镇</v>
          </cell>
          <cell r="G58" t="str">
            <v>国家/省</v>
          </cell>
          <cell r="H58" t="str">
            <v>二级</v>
          </cell>
          <cell r="I58" t="str">
            <v>广东知业科技有限公司</v>
          </cell>
          <cell r="J58" t="str">
            <v>2024年第二批</v>
          </cell>
          <cell r="K58">
            <v>8.53</v>
          </cell>
          <cell r="L58">
            <v>4.265</v>
          </cell>
          <cell r="M58">
            <v>4.265</v>
          </cell>
        </row>
        <row r="58">
          <cell r="U58" t="str">
            <v>2025年第二批</v>
          </cell>
          <cell r="V58">
            <v>19.38</v>
          </cell>
          <cell r="W58">
            <v>6.899</v>
          </cell>
          <cell r="X58">
            <v>12.481</v>
          </cell>
        </row>
        <row r="58">
          <cell r="Z58">
            <v>27.91</v>
          </cell>
          <cell r="AA58">
            <v>11.164</v>
          </cell>
          <cell r="AB58">
            <v>16.746</v>
          </cell>
          <cell r="AC58">
            <v>0</v>
          </cell>
        </row>
        <row r="59">
          <cell r="B59" t="str">
            <v>广东瑞马热能设备制造有限公司</v>
          </cell>
          <cell r="C59" t="str">
            <v>广东瑞马数字化转型改造服务项目</v>
          </cell>
          <cell r="D59" t="str">
            <v>2412171010188</v>
          </cell>
          <cell r="E59" t="str">
            <v>188</v>
          </cell>
          <cell r="F59" t="str">
            <v>南头镇</v>
          </cell>
          <cell r="G59" t="str">
            <v>国家/省</v>
          </cell>
          <cell r="H59" t="str">
            <v>二级</v>
          </cell>
          <cell r="I59" t="str">
            <v>中山市铧禧电子科技有限公司</v>
          </cell>
          <cell r="J59" t="str">
            <v>2024年第二批</v>
          </cell>
          <cell r="K59">
            <v>11.64</v>
          </cell>
          <cell r="L59">
            <v>5.82</v>
          </cell>
          <cell r="M59">
            <v>5.82</v>
          </cell>
        </row>
        <row r="59">
          <cell r="U59" t="str">
            <v>2025年第三批</v>
          </cell>
          <cell r="V59">
            <v>17.47</v>
          </cell>
          <cell r="W59">
            <v>5.824</v>
          </cell>
          <cell r="X59">
            <v>11.646</v>
          </cell>
        </row>
        <row r="59">
          <cell r="Z59">
            <v>29.11</v>
          </cell>
          <cell r="AA59">
            <v>11.644</v>
          </cell>
          <cell r="AB59">
            <v>17.466</v>
          </cell>
          <cell r="AC59">
            <v>0</v>
          </cell>
        </row>
        <row r="60">
          <cell r="B60" t="str">
            <v>中山市狮盾电气有限公司</v>
          </cell>
          <cell r="C60" t="str">
            <v>中山市狮盾电气数字化生产线升级技术改造项目</v>
          </cell>
          <cell r="D60" t="str">
            <v>2412132010195</v>
          </cell>
          <cell r="E60" t="str">
            <v>195</v>
          </cell>
          <cell r="F60" t="str">
            <v>古镇镇</v>
          </cell>
          <cell r="G60" t="str">
            <v>国家/省</v>
          </cell>
          <cell r="H60" t="str">
            <v>三级</v>
          </cell>
          <cell r="I60" t="str">
            <v>中山市古镇灯饰文化传播有限公司</v>
          </cell>
          <cell r="J60" t="str">
            <v>2024年第二批</v>
          </cell>
          <cell r="K60">
            <v>20</v>
          </cell>
          <cell r="L60">
            <v>10</v>
          </cell>
          <cell r="M60">
            <v>10</v>
          </cell>
        </row>
        <row r="60">
          <cell r="U60" t="str">
            <v>2026年第三批</v>
          </cell>
          <cell r="V60">
            <v>46.03</v>
          </cell>
          <cell r="W60">
            <v>16.412</v>
          </cell>
          <cell r="X60">
            <v>29.618</v>
          </cell>
        </row>
        <row r="60">
          <cell r="Z60">
            <v>66.03</v>
          </cell>
          <cell r="AA60">
            <v>26.412</v>
          </cell>
          <cell r="AB60">
            <v>39.618</v>
          </cell>
          <cell r="AC60">
            <v>0</v>
          </cell>
        </row>
        <row r="61">
          <cell r="B61" t="str">
            <v>中山市亿翔包装有限公司</v>
          </cell>
          <cell r="C61" t="str">
            <v>中山市亿翔包装有限公司ERP/MES/系统数字化管理项目</v>
          </cell>
          <cell r="D61" t="str">
            <v>2412151110198</v>
          </cell>
          <cell r="E61" t="str">
            <v>198</v>
          </cell>
          <cell r="F61" t="str">
            <v>黄圃镇</v>
          </cell>
          <cell r="G61" t="str">
            <v>省</v>
          </cell>
          <cell r="H61" t="str">
            <v>二级</v>
          </cell>
          <cell r="I61" t="str">
            <v>中山市铧禧电子科技有限公司</v>
          </cell>
          <cell r="J61" t="str">
            <v>2024年第二批</v>
          </cell>
          <cell r="K61">
            <v>6.36</v>
          </cell>
        </row>
        <row r="61">
          <cell r="M61">
            <v>6.36</v>
          </cell>
        </row>
        <row r="61">
          <cell r="U61" t="str">
            <v>2025年第一批</v>
          </cell>
          <cell r="V61">
            <v>9.56</v>
          </cell>
        </row>
        <row r="61">
          <cell r="X61">
            <v>3.192</v>
          </cell>
          <cell r="Y61">
            <v>6.368</v>
          </cell>
          <cell r="Z61">
            <v>15.92</v>
          </cell>
          <cell r="AA61">
            <v>0</v>
          </cell>
          <cell r="AB61">
            <v>9.552</v>
          </cell>
          <cell r="AC61">
            <v>6.368</v>
          </cell>
        </row>
        <row r="62">
          <cell r="B62" t="str">
            <v>中山华跃激光科技有限公司</v>
          </cell>
          <cell r="C62" t="str">
            <v>中山华跃激光科技有限公司二级数字化系统应用项目</v>
          </cell>
          <cell r="D62" t="str">
            <v>2412132010202</v>
          </cell>
          <cell r="E62" t="str">
            <v>202</v>
          </cell>
          <cell r="F62" t="str">
            <v>古镇镇</v>
          </cell>
          <cell r="G62" t="str">
            <v>国家/省</v>
          </cell>
          <cell r="H62" t="str">
            <v>二级</v>
          </cell>
          <cell r="I62" t="str">
            <v>广东知业科技有限公司</v>
          </cell>
          <cell r="J62" t="str">
            <v>2024年第二批</v>
          </cell>
          <cell r="K62">
            <v>8.81</v>
          </cell>
          <cell r="L62">
            <v>4.405</v>
          </cell>
          <cell r="M62">
            <v>4.405</v>
          </cell>
        </row>
        <row r="62">
          <cell r="U62" t="str">
            <v>2025年第二批</v>
          </cell>
          <cell r="V62">
            <v>13.22</v>
          </cell>
          <cell r="W62">
            <v>4.407</v>
          </cell>
          <cell r="X62">
            <v>8.813</v>
          </cell>
        </row>
        <row r="62">
          <cell r="Z62">
            <v>22.03</v>
          </cell>
          <cell r="AA62">
            <v>8.812</v>
          </cell>
          <cell r="AB62">
            <v>13.218</v>
          </cell>
          <cell r="AC62">
            <v>0</v>
          </cell>
        </row>
        <row r="63">
          <cell r="B63" t="str">
            <v>中山市明庆电子有限公司</v>
          </cell>
          <cell r="C63" t="str">
            <v>PLM /APS /CRM系统应用项目</v>
          </cell>
          <cell r="D63" t="str">
            <v>2412151010203</v>
          </cell>
          <cell r="E63" t="str">
            <v>203</v>
          </cell>
          <cell r="F63" t="str">
            <v>黄圃镇</v>
          </cell>
          <cell r="G63" t="str">
            <v>国家/省</v>
          </cell>
        </row>
        <row r="63">
          <cell r="I63" t="str">
            <v>中山市铧禧电子科技有限公司</v>
          </cell>
          <cell r="J63" t="str">
            <v>2024年第二批</v>
          </cell>
          <cell r="K63">
            <v>11.92</v>
          </cell>
          <cell r="L63">
            <v>5.96</v>
          </cell>
          <cell r="M63">
            <v>5.96</v>
          </cell>
        </row>
        <row r="63">
          <cell r="Z63">
            <v>11.92</v>
          </cell>
          <cell r="AA63">
            <v>5.96</v>
          </cell>
          <cell r="AB63">
            <v>5.96</v>
          </cell>
          <cell r="AC63">
            <v>0</v>
          </cell>
        </row>
        <row r="64">
          <cell r="B64" t="str">
            <v>广东恒鑫智能装备股份有限公司</v>
          </cell>
          <cell r="C64" t="str">
            <v>恒鑫智能数字化工厂项目</v>
          </cell>
          <cell r="D64" t="str">
            <v>2411011110217</v>
          </cell>
          <cell r="E64" t="str">
            <v>217</v>
          </cell>
          <cell r="F64" t="str">
            <v>火炬开发区</v>
          </cell>
          <cell r="G64" t="str">
            <v>省</v>
          </cell>
        </row>
        <row r="64">
          <cell r="I64" t="str">
            <v>广东惠利普智能科技股份有限公司</v>
          </cell>
          <cell r="J64" t="str">
            <v>2024年第二批</v>
          </cell>
          <cell r="K64">
            <v>24</v>
          </cell>
        </row>
        <row r="64">
          <cell r="M64">
            <v>24</v>
          </cell>
        </row>
        <row r="64">
          <cell r="Z64">
            <v>24</v>
          </cell>
          <cell r="AA64">
            <v>0</v>
          </cell>
          <cell r="AB64">
            <v>24</v>
          </cell>
          <cell r="AC64">
            <v>0</v>
          </cell>
        </row>
        <row r="65">
          <cell r="B65" t="str">
            <v>中山市铧禧电子科技有限公司</v>
          </cell>
          <cell r="C65" t="str">
            <v>铧禧科技数字化升级项目</v>
          </cell>
          <cell r="D65" t="str">
            <v>2412101110233</v>
          </cell>
          <cell r="E65" t="str">
            <v>233</v>
          </cell>
          <cell r="F65" t="str">
            <v>东凤镇</v>
          </cell>
          <cell r="G65" t="str">
            <v>国家/省</v>
          </cell>
          <cell r="H65" t="str">
            <v>三级</v>
          </cell>
          <cell r="I65" t="str">
            <v>中山黑湖网络科技有限公司</v>
          </cell>
          <cell r="J65" t="str">
            <v>2024年第二批</v>
          </cell>
          <cell r="K65">
            <v>7.96</v>
          </cell>
          <cell r="L65">
            <v>3.98</v>
          </cell>
          <cell r="M65">
            <v>3.98</v>
          </cell>
        </row>
        <row r="65">
          <cell r="U65" t="str">
            <v>2025年第六批</v>
          </cell>
          <cell r="V65">
            <v>48.28</v>
          </cell>
          <cell r="W65">
            <v>18.516</v>
          </cell>
          <cell r="X65">
            <v>29.764</v>
          </cell>
        </row>
        <row r="65">
          <cell r="Z65">
            <v>56.24</v>
          </cell>
          <cell r="AA65">
            <v>22.496</v>
          </cell>
          <cell r="AB65">
            <v>33.744</v>
          </cell>
          <cell r="AC65">
            <v>0</v>
          </cell>
        </row>
        <row r="66">
          <cell r="B66" t="str">
            <v>广东天朗智通科技有限公司</v>
          </cell>
          <cell r="C66" t="str">
            <v>广东天朗智通科技有限公司MES生产信息化管理系统数字化转型服务项目</v>
          </cell>
          <cell r="D66" t="str">
            <v>2412161110237</v>
          </cell>
          <cell r="E66" t="str">
            <v>237</v>
          </cell>
          <cell r="F66" t="str">
            <v>小榄镇</v>
          </cell>
          <cell r="G66" t="str">
            <v>国家/省</v>
          </cell>
          <cell r="H66" t="str">
            <v>二级</v>
          </cell>
          <cell r="I66" t="str">
            <v>中山市铧禧电子科技有限公司</v>
          </cell>
          <cell r="J66" t="str">
            <v>2024年第二批</v>
          </cell>
          <cell r="K66">
            <v>11.88</v>
          </cell>
          <cell r="L66">
            <v>5.94</v>
          </cell>
          <cell r="M66">
            <v>5.94</v>
          </cell>
        </row>
        <row r="66">
          <cell r="U66" t="str">
            <v>2026年第一批</v>
          </cell>
          <cell r="V66">
            <v>17.83</v>
          </cell>
          <cell r="W66">
            <v>5.944</v>
          </cell>
          <cell r="X66">
            <v>11.886</v>
          </cell>
        </row>
        <row r="66">
          <cell r="Z66">
            <v>29.71</v>
          </cell>
          <cell r="AA66">
            <v>11.884</v>
          </cell>
          <cell r="AB66">
            <v>17.826</v>
          </cell>
        </row>
        <row r="67">
          <cell r="B67" t="str">
            <v>中山市泰铭五金有限公司</v>
          </cell>
          <cell r="C67" t="str">
            <v>中山泰铭五金数字化工厂</v>
          </cell>
          <cell r="D67" t="str">
            <v>2412101100241</v>
          </cell>
          <cell r="E67" t="str">
            <v>241</v>
          </cell>
          <cell r="F67" t="str">
            <v>东凤镇</v>
          </cell>
          <cell r="G67" t="str">
            <v>国家/省</v>
          </cell>
          <cell r="H67" t="str">
            <v>二级</v>
          </cell>
          <cell r="I67" t="str">
            <v>中山市铧禧电子科技有限公司</v>
          </cell>
          <cell r="J67" t="str">
            <v>2024年第二批</v>
          </cell>
          <cell r="K67">
            <v>11.06</v>
          </cell>
          <cell r="L67">
            <v>5.53</v>
          </cell>
          <cell r="M67">
            <v>5.53</v>
          </cell>
        </row>
        <row r="67">
          <cell r="U67" t="str">
            <v>2026年第一批</v>
          </cell>
          <cell r="V67">
            <v>8.35</v>
          </cell>
          <cell r="W67">
            <v>2.234</v>
          </cell>
          <cell r="X67">
            <v>6.116</v>
          </cell>
        </row>
        <row r="67">
          <cell r="Z67">
            <v>19.41</v>
          </cell>
          <cell r="AA67">
            <v>7.764</v>
          </cell>
          <cell r="AB67">
            <v>11.646</v>
          </cell>
        </row>
        <row r="68">
          <cell r="B68" t="str">
            <v>中山市宏光照明电器有限公司</v>
          </cell>
          <cell r="C68" t="str">
            <v>宏光照明订货帮系统项目</v>
          </cell>
          <cell r="D68" t="str">
            <v>2412142010283</v>
          </cell>
          <cell r="E68" t="str">
            <v>283</v>
          </cell>
          <cell r="F68" t="str">
            <v>横栏镇</v>
          </cell>
          <cell r="G68" t="str">
            <v>国家/省</v>
          </cell>
          <cell r="H68" t="str">
            <v>二级</v>
          </cell>
          <cell r="I68" t="str">
            <v>中山市古镇灯饰文化传播有限公司</v>
          </cell>
          <cell r="J68" t="str">
            <v>2024年第二批</v>
          </cell>
          <cell r="K68">
            <v>1.95</v>
          </cell>
          <cell r="L68">
            <v>0.975</v>
          </cell>
          <cell r="M68">
            <v>0.975</v>
          </cell>
        </row>
        <row r="68">
          <cell r="U68" t="str">
            <v>2025年第三批</v>
          </cell>
          <cell r="V68">
            <v>2.8</v>
          </cell>
          <cell r="W68">
            <v>0.925</v>
          </cell>
          <cell r="X68">
            <v>1.875</v>
          </cell>
        </row>
        <row r="68">
          <cell r="Z68">
            <v>4.75</v>
          </cell>
          <cell r="AA68">
            <v>1.9</v>
          </cell>
          <cell r="AB68">
            <v>2.85</v>
          </cell>
          <cell r="AC68">
            <v>0</v>
          </cell>
        </row>
        <row r="69">
          <cell r="B69" t="str">
            <v>中山明易智能家居科技有限公司</v>
          </cell>
          <cell r="C69" t="str">
            <v>明易智能家居数字化车间项目</v>
          </cell>
          <cell r="D69" t="str">
            <v>2501122010285</v>
          </cell>
          <cell r="E69" t="str">
            <v>285</v>
          </cell>
          <cell r="F69" t="str">
            <v>港口镇</v>
          </cell>
          <cell r="G69" t="str">
            <v>国家/省</v>
          </cell>
          <cell r="H69" t="str">
            <v>二级</v>
          </cell>
          <cell r="I69" t="str">
            <v>中山市古镇灯饰文化传播有限公司</v>
          </cell>
          <cell r="J69" t="str">
            <v>2024年第二批</v>
          </cell>
          <cell r="K69">
            <v>5.91</v>
          </cell>
          <cell r="L69">
            <v>2.955</v>
          </cell>
          <cell r="M69">
            <v>2.955</v>
          </cell>
          <cell r="N69">
            <v>8.86</v>
          </cell>
          <cell r="O69">
            <v>0</v>
          </cell>
          <cell r="P69">
            <v>8.86</v>
          </cell>
        </row>
        <row r="69">
          <cell r="U69" t="str">
            <v>2026年第一批</v>
          </cell>
          <cell r="V69">
            <v>13.28</v>
          </cell>
          <cell r="W69">
            <v>8.265</v>
          </cell>
          <cell r="X69">
            <v>5.015</v>
          </cell>
        </row>
        <row r="69">
          <cell r="Z69">
            <v>28.05</v>
          </cell>
          <cell r="AA69">
            <v>11.22</v>
          </cell>
          <cell r="AB69">
            <v>16.83</v>
          </cell>
        </row>
        <row r="70">
          <cell r="B70" t="str">
            <v>西铁照明（中山）有限公司</v>
          </cell>
          <cell r="C70" t="str">
            <v>西铁照明数字化转型项目</v>
          </cell>
          <cell r="D70" t="str">
            <v>2411142010093</v>
          </cell>
          <cell r="E70" t="str">
            <v>093</v>
          </cell>
          <cell r="F70" t="str">
            <v>横栏镇</v>
          </cell>
          <cell r="G70" t="str">
            <v>国家/省</v>
          </cell>
          <cell r="H70" t="str">
            <v>二级</v>
          </cell>
          <cell r="I70" t="str">
            <v>中山市古镇灯饰文化传播有限公司</v>
          </cell>
        </row>
        <row r="70">
          <cell r="U70" t="str">
            <v>2024年</v>
          </cell>
          <cell r="V70">
            <v>2.9622</v>
          </cell>
          <cell r="W70">
            <v>1.4811</v>
          </cell>
          <cell r="X70">
            <v>1.4811</v>
          </cell>
        </row>
        <row r="70">
          <cell r="Z70">
            <v>2.9622</v>
          </cell>
          <cell r="AA70">
            <v>1.4811</v>
          </cell>
          <cell r="AB70">
            <v>1.4811</v>
          </cell>
          <cell r="AC70">
            <v>0</v>
          </cell>
        </row>
        <row r="71">
          <cell r="B71" t="str">
            <v>广东合创达电器科技有限公司</v>
          </cell>
          <cell r="C71" t="str">
            <v>合创达视觉检测及质量数字化升级方案</v>
          </cell>
          <cell r="D71" t="str">
            <v>2412181010108</v>
          </cell>
          <cell r="E71" t="str">
            <v>108</v>
          </cell>
          <cell r="F71" t="str">
            <v>三角镇</v>
          </cell>
          <cell r="G71" t="str">
            <v>省</v>
          </cell>
          <cell r="H71" t="str">
            <v>二级</v>
          </cell>
          <cell r="I71" t="str">
            <v>中山市铧禧电子科技有限公司</v>
          </cell>
        </row>
        <row r="71">
          <cell r="U71" t="str">
            <v>2024年</v>
          </cell>
          <cell r="V71">
            <v>7.9867</v>
          </cell>
        </row>
        <row r="71">
          <cell r="X71">
            <v>4.792</v>
          </cell>
          <cell r="Y71">
            <v>3.1947</v>
          </cell>
          <cell r="Z71">
            <v>7.9867</v>
          </cell>
          <cell r="AA71">
            <v>0</v>
          </cell>
          <cell r="AB71">
            <v>4.792</v>
          </cell>
          <cell r="AC71">
            <v>3.1947</v>
          </cell>
        </row>
        <row r="72">
          <cell r="B72" t="str">
            <v>中山市青牛制冷科技有限公司</v>
          </cell>
          <cell r="C72" t="str">
            <v>中山市青牛制冷科技有限公司MES ERP数字化管理</v>
          </cell>
          <cell r="D72" t="str">
            <v>2409171010005</v>
          </cell>
          <cell r="E72" t="str">
            <v>005</v>
          </cell>
          <cell r="F72" t="str">
            <v>南头镇</v>
          </cell>
          <cell r="G72" t="str">
            <v>省</v>
          </cell>
          <cell r="H72" t="str">
            <v>二级</v>
          </cell>
          <cell r="I72" t="str">
            <v>中山市铧禧电子科技有限公司</v>
          </cell>
          <cell r="J72" t="str">
            <v>2025年</v>
          </cell>
          <cell r="K72">
            <v>4.68</v>
          </cell>
        </row>
        <row r="72">
          <cell r="M72">
            <v>4.68</v>
          </cell>
        </row>
        <row r="72">
          <cell r="U72" t="str">
            <v>2026年第一批</v>
          </cell>
          <cell r="V72">
            <v>11</v>
          </cell>
          <cell r="W72">
            <v>0</v>
          </cell>
          <cell r="X72">
            <v>4.728</v>
          </cell>
          <cell r="Y72">
            <v>6.272</v>
          </cell>
          <cell r="Z72">
            <v>15.68</v>
          </cell>
        </row>
        <row r="72">
          <cell r="AB72">
            <v>9.408</v>
          </cell>
          <cell r="AC72">
            <v>6.272</v>
          </cell>
        </row>
        <row r="73">
          <cell r="B73" t="str">
            <v>广东万聚照明科技有限公司</v>
          </cell>
          <cell r="C73" t="str">
            <v>广东万聚照明科技有限公司数字化改造项目</v>
          </cell>
          <cell r="D73" t="str">
            <v>2410162010012</v>
          </cell>
          <cell r="E73" t="str">
            <v>012</v>
          </cell>
          <cell r="F73" t="str">
            <v>小榄镇</v>
          </cell>
          <cell r="G73" t="str">
            <v>国家/省</v>
          </cell>
          <cell r="H73" t="str">
            <v>二级</v>
          </cell>
          <cell r="I73" t="str">
            <v>中山市古镇灯饰文化传播有限公司</v>
          </cell>
          <cell r="J73" t="str">
            <v>2025年</v>
          </cell>
          <cell r="K73">
            <v>12</v>
          </cell>
          <cell r="L73">
            <v>6</v>
          </cell>
          <cell r="M73">
            <v>6</v>
          </cell>
        </row>
        <row r="73">
          <cell r="U73" t="str">
            <v>2026年第五批</v>
          </cell>
          <cell r="V73">
            <v>18</v>
          </cell>
          <cell r="W73">
            <v>6</v>
          </cell>
          <cell r="X73">
            <v>12</v>
          </cell>
        </row>
        <row r="73">
          <cell r="Z73">
            <v>30</v>
          </cell>
          <cell r="AA73">
            <v>12</v>
          </cell>
          <cell r="AB73">
            <v>18</v>
          </cell>
          <cell r="AC73">
            <v>0</v>
          </cell>
        </row>
        <row r="74">
          <cell r="B74" t="str">
            <v>中山科佰实电器有限公司</v>
          </cell>
          <cell r="C74" t="str">
            <v>科佰实ERP系统升级数字化转型服务项目</v>
          </cell>
          <cell r="D74" t="str">
            <v>2410142010015</v>
          </cell>
          <cell r="E74" t="str">
            <v>015</v>
          </cell>
          <cell r="F74" t="str">
            <v>横栏镇</v>
          </cell>
          <cell r="G74" t="str">
            <v>国家/省</v>
          </cell>
        </row>
        <row r="74">
          <cell r="I74" t="str">
            <v>中山市古镇灯饰文化传播有限公司</v>
          </cell>
          <cell r="J74" t="str">
            <v>2025年</v>
          </cell>
          <cell r="K74">
            <v>3.23</v>
          </cell>
          <cell r="L74">
            <v>1.615</v>
          </cell>
          <cell r="M74">
            <v>1.615</v>
          </cell>
        </row>
        <row r="74">
          <cell r="Z74">
            <v>3.23</v>
          </cell>
          <cell r="AA74">
            <v>1.615</v>
          </cell>
          <cell r="AB74">
            <v>1.615</v>
          </cell>
          <cell r="AC74">
            <v>0</v>
          </cell>
        </row>
        <row r="75">
          <cell r="B75" t="str">
            <v>中山市春桥电子科技有限公司</v>
          </cell>
          <cell r="C75" t="str">
            <v>春桥电子ERP/MES/WMS/SRM系统数字化管理项目</v>
          </cell>
          <cell r="D75" t="str">
            <v>2410191110024</v>
          </cell>
          <cell r="E75" t="str">
            <v>024</v>
          </cell>
          <cell r="F75" t="str">
            <v>三乡镇</v>
          </cell>
          <cell r="G75" t="str">
            <v>国家/省</v>
          </cell>
        </row>
        <row r="75">
          <cell r="I75" t="str">
            <v>广东惠利普智能科技股份有限公司</v>
          </cell>
          <cell r="J75" t="str">
            <v>2025年</v>
          </cell>
          <cell r="K75">
            <v>19.08</v>
          </cell>
          <cell r="L75">
            <v>9.54</v>
          </cell>
          <cell r="M75">
            <v>9.54</v>
          </cell>
        </row>
        <row r="75">
          <cell r="Z75">
            <v>19.08</v>
          </cell>
          <cell r="AA75">
            <v>9.54</v>
          </cell>
          <cell r="AB75">
            <v>9.54</v>
          </cell>
          <cell r="AC75">
            <v>0</v>
          </cell>
        </row>
        <row r="76">
          <cell r="B76" t="str">
            <v>中山市卡特诺电器有限公司</v>
          </cell>
          <cell r="C76" t="str">
            <v>中山市卡特诺电器有限公司数字化管理系统</v>
          </cell>
          <cell r="D76" t="str">
            <v>2410171010027</v>
          </cell>
          <cell r="E76" t="str">
            <v>027</v>
          </cell>
          <cell r="F76" t="str">
            <v>南头镇</v>
          </cell>
          <cell r="G76" t="str">
            <v>国家/省</v>
          </cell>
        </row>
        <row r="76">
          <cell r="I76" t="str">
            <v>广东惠利普智能科技股份有限公司</v>
          </cell>
          <cell r="J76" t="str">
            <v>2025年</v>
          </cell>
          <cell r="K76">
            <v>7.54</v>
          </cell>
          <cell r="L76">
            <v>3.77</v>
          </cell>
          <cell r="M76">
            <v>3.77</v>
          </cell>
        </row>
        <row r="76">
          <cell r="Z76">
            <v>7.54</v>
          </cell>
          <cell r="AA76">
            <v>3.77</v>
          </cell>
          <cell r="AB76">
            <v>3.77</v>
          </cell>
          <cell r="AC76">
            <v>0</v>
          </cell>
        </row>
        <row r="77">
          <cell r="B77" t="str">
            <v>中山宝扇电器有限公司</v>
          </cell>
          <cell r="C77" t="str">
            <v>中山宝扇电器有限公司ERP/MES/WMS/SRM系统数字化管理项目</v>
          </cell>
          <cell r="D77" t="str">
            <v>2410142010034</v>
          </cell>
          <cell r="E77" t="str">
            <v>034</v>
          </cell>
          <cell r="F77" t="str">
            <v>横栏镇</v>
          </cell>
          <cell r="G77" t="str">
            <v>国家/省</v>
          </cell>
          <cell r="H77" t="str">
            <v>二级</v>
          </cell>
          <cell r="I77" t="str">
            <v>中山市古镇灯饰文化传播有限公司</v>
          </cell>
          <cell r="J77" t="str">
            <v>2025年</v>
          </cell>
          <cell r="K77">
            <v>5.13</v>
          </cell>
          <cell r="L77">
            <v>2.565</v>
          </cell>
          <cell r="M77">
            <v>2.565</v>
          </cell>
        </row>
        <row r="77">
          <cell r="U77" t="str">
            <v>2025年第六批</v>
          </cell>
          <cell r="V77">
            <v>11.33</v>
          </cell>
          <cell r="W77">
            <v>4.019</v>
          </cell>
          <cell r="X77">
            <v>7.311</v>
          </cell>
        </row>
        <row r="77">
          <cell r="Z77">
            <v>16.46</v>
          </cell>
          <cell r="AA77">
            <v>6.584</v>
          </cell>
          <cell r="AB77">
            <v>9.876</v>
          </cell>
          <cell r="AC77">
            <v>0</v>
          </cell>
        </row>
        <row r="78">
          <cell r="B78" t="str">
            <v>广东雅乐思智能环境电器有限公司</v>
          </cell>
          <cell r="C78" t="str">
            <v>雅乐思智能家用电器数字化改造项目</v>
          </cell>
          <cell r="D78" t="str">
            <v>2410171000035</v>
          </cell>
          <cell r="E78" t="str">
            <v>035</v>
          </cell>
          <cell r="F78" t="str">
            <v>南头镇</v>
          </cell>
          <cell r="G78" t="str">
            <v>省</v>
          </cell>
        </row>
        <row r="78">
          <cell r="I78" t="str">
            <v>广东惠利普智能科技股份有限公司</v>
          </cell>
          <cell r="J78" t="str">
            <v>2025年</v>
          </cell>
          <cell r="K78">
            <v>13.27</v>
          </cell>
        </row>
        <row r="78">
          <cell r="M78">
            <v>13.27</v>
          </cell>
          <cell r="N78">
            <v>19.9</v>
          </cell>
          <cell r="O78">
            <v>0</v>
          </cell>
          <cell r="P78">
            <v>19.9</v>
          </cell>
        </row>
        <row r="78">
          <cell r="Z78">
            <v>33.17</v>
          </cell>
          <cell r="AA78">
            <v>0</v>
          </cell>
          <cell r="AB78">
            <v>33.17</v>
          </cell>
          <cell r="AC78">
            <v>0</v>
          </cell>
        </row>
        <row r="79">
          <cell r="B79" t="str">
            <v>广东昊森热能设备有限公司</v>
          </cell>
          <cell r="C79" t="str">
            <v>昊森热能智能制造数字化转型</v>
          </cell>
          <cell r="D79" t="str">
            <v>2410151010039</v>
          </cell>
          <cell r="E79" t="str">
            <v>039</v>
          </cell>
          <cell r="F79" t="str">
            <v>黄圃镇</v>
          </cell>
          <cell r="G79" t="str">
            <v>省</v>
          </cell>
          <cell r="H79" t="str">
            <v>二级</v>
          </cell>
          <cell r="I79" t="str">
            <v>中山市铧禧电子科技有限公司</v>
          </cell>
          <cell r="J79" t="str">
            <v>2025年</v>
          </cell>
          <cell r="K79">
            <v>8.05</v>
          </cell>
        </row>
        <row r="79">
          <cell r="M79">
            <v>8.05</v>
          </cell>
        </row>
        <row r="79">
          <cell r="U79" t="str">
            <v>2025年第二批</v>
          </cell>
          <cell r="V79">
            <v>12.08</v>
          </cell>
        </row>
        <row r="79">
          <cell r="X79">
            <v>4.028</v>
          </cell>
          <cell r="Y79">
            <v>8.052</v>
          </cell>
          <cell r="Z79">
            <v>20.13</v>
          </cell>
          <cell r="AA79">
            <v>0</v>
          </cell>
          <cell r="AB79">
            <v>12.078</v>
          </cell>
          <cell r="AC79">
            <v>8.052</v>
          </cell>
        </row>
        <row r="80">
          <cell r="B80" t="str">
            <v>广东沃莱科技有限公司</v>
          </cell>
          <cell r="C80" t="str">
            <v>沃莱AI数字化平台项目</v>
          </cell>
          <cell r="D80" t="str">
            <v>2411031010045</v>
          </cell>
          <cell r="E80" t="str">
            <v>045</v>
          </cell>
          <cell r="F80" t="str">
            <v>石岐街道</v>
          </cell>
          <cell r="G80" t="str">
            <v>国家/省</v>
          </cell>
        </row>
        <row r="80">
          <cell r="I80" t="str">
            <v>中山市铧禧电子科技有限公司</v>
          </cell>
          <cell r="J80" t="str">
            <v>2025年</v>
          </cell>
          <cell r="K80">
            <v>10.88</v>
          </cell>
          <cell r="L80">
            <v>5.44</v>
          </cell>
          <cell r="M80">
            <v>5.44</v>
          </cell>
        </row>
        <row r="80">
          <cell r="Z80">
            <v>10.88</v>
          </cell>
          <cell r="AA80">
            <v>5.44</v>
          </cell>
          <cell r="AB80">
            <v>5.44</v>
          </cell>
          <cell r="AC80">
            <v>0</v>
          </cell>
        </row>
        <row r="81">
          <cell r="B81" t="str">
            <v>中山市立藤照明有限公司</v>
          </cell>
          <cell r="C81" t="str">
            <v>中山市立藤照明有限公司ERP/MES/WMS/SRM 系统数字化管理项目</v>
          </cell>
          <cell r="D81" t="str">
            <v>2411142010047</v>
          </cell>
          <cell r="E81" t="str">
            <v>047</v>
          </cell>
          <cell r="F81" t="str">
            <v>横栏镇</v>
          </cell>
          <cell r="G81" t="str">
            <v>国家/省</v>
          </cell>
          <cell r="H81" t="str">
            <v>二级</v>
          </cell>
          <cell r="I81" t="str">
            <v>中山市古镇灯饰文化传播有限公司</v>
          </cell>
          <cell r="J81" t="str">
            <v>2025年</v>
          </cell>
          <cell r="K81">
            <v>5.52</v>
          </cell>
          <cell r="L81">
            <v>2.76</v>
          </cell>
          <cell r="M81">
            <v>2.76</v>
          </cell>
        </row>
        <row r="81">
          <cell r="U81" t="str">
            <v>2025年第六批</v>
          </cell>
          <cell r="V81">
            <v>8.28</v>
          </cell>
          <cell r="W81">
            <v>2.76</v>
          </cell>
          <cell r="X81">
            <v>5.52</v>
          </cell>
        </row>
        <row r="81">
          <cell r="Z81">
            <v>13.8</v>
          </cell>
          <cell r="AA81">
            <v>5.52</v>
          </cell>
          <cell r="AB81">
            <v>8.28</v>
          </cell>
          <cell r="AC81">
            <v>0</v>
          </cell>
        </row>
        <row r="82">
          <cell r="B82" t="str">
            <v>广东汉立电气科技有限公司</v>
          </cell>
          <cell r="C82" t="str">
            <v>广东汉立电气MES系统建设项目</v>
          </cell>
          <cell r="D82" t="str">
            <v>2411051110052</v>
          </cell>
          <cell r="E82" t="str">
            <v>052</v>
          </cell>
          <cell r="F82" t="str">
            <v>西区街道</v>
          </cell>
          <cell r="G82" t="str">
            <v>国家/省</v>
          </cell>
        </row>
        <row r="82">
          <cell r="I82" t="str">
            <v>中山市铧禧电子科技有限公司</v>
          </cell>
          <cell r="J82" t="str">
            <v>2025年</v>
          </cell>
          <cell r="K82">
            <v>5.82</v>
          </cell>
          <cell r="L82">
            <v>2.91</v>
          </cell>
          <cell r="M82">
            <v>2.91</v>
          </cell>
          <cell r="N82">
            <v>8.73</v>
          </cell>
          <cell r="O82">
            <v>0</v>
          </cell>
          <cell r="P82">
            <v>8.73</v>
          </cell>
        </row>
        <row r="82">
          <cell r="Z82">
            <v>14.55</v>
          </cell>
          <cell r="AA82">
            <v>2.91</v>
          </cell>
          <cell r="AB82">
            <v>11.64</v>
          </cell>
          <cell r="AC82">
            <v>0</v>
          </cell>
        </row>
        <row r="83">
          <cell r="B83" t="str">
            <v>中山市三美高新材料技术有限公司</v>
          </cell>
          <cell r="C83" t="str">
            <v>三美新材数字化信息化运营管理改造项目</v>
          </cell>
          <cell r="D83" t="str">
            <v>2411181110056</v>
          </cell>
          <cell r="E83" t="str">
            <v>056</v>
          </cell>
          <cell r="F83" t="str">
            <v>三角镇</v>
          </cell>
          <cell r="G83" t="str">
            <v>国家/省</v>
          </cell>
          <cell r="H83" t="str">
            <v>二级</v>
          </cell>
          <cell r="I83" t="str">
            <v>中山市铧禧电子科技有限公司</v>
          </cell>
          <cell r="J83" t="str">
            <v>2025年</v>
          </cell>
          <cell r="K83">
            <v>10.4</v>
          </cell>
          <cell r="L83">
            <v>5.2</v>
          </cell>
          <cell r="M83">
            <v>5.2</v>
          </cell>
        </row>
        <row r="83">
          <cell r="U83" t="str">
            <v>2025年第六批</v>
          </cell>
          <cell r="V83">
            <v>15.13</v>
          </cell>
          <cell r="W83">
            <v>5.012</v>
          </cell>
          <cell r="X83">
            <v>10.118</v>
          </cell>
        </row>
        <row r="83">
          <cell r="Z83">
            <v>25.53</v>
          </cell>
          <cell r="AA83">
            <v>10.212</v>
          </cell>
          <cell r="AB83">
            <v>15.318</v>
          </cell>
          <cell r="AC83">
            <v>0</v>
          </cell>
        </row>
        <row r="84">
          <cell r="B84" t="str">
            <v>中山市芯能鑫电子科技有限公司</v>
          </cell>
          <cell r="C84" t="str">
            <v>芯能鑫电子科技数字化生产管理系统建设项目</v>
          </cell>
          <cell r="D84" t="str">
            <v>2411132110062</v>
          </cell>
          <cell r="E84" t="str">
            <v>062</v>
          </cell>
          <cell r="F84" t="str">
            <v>古镇镇</v>
          </cell>
          <cell r="G84" t="str">
            <v>国家/省</v>
          </cell>
          <cell r="H84" t="str">
            <v>二级</v>
          </cell>
          <cell r="I84" t="str">
            <v>广东知业科技有限公司</v>
          </cell>
          <cell r="J84" t="str">
            <v>2025年</v>
          </cell>
          <cell r="K84">
            <v>5.66</v>
          </cell>
          <cell r="L84">
            <v>2.83</v>
          </cell>
          <cell r="M84">
            <v>2.83</v>
          </cell>
        </row>
        <row r="84">
          <cell r="U84" t="str">
            <v>2026年第三批</v>
          </cell>
          <cell r="V84">
            <v>8.49</v>
          </cell>
          <cell r="W84">
            <v>2.83</v>
          </cell>
          <cell r="X84">
            <v>5.66</v>
          </cell>
        </row>
        <row r="84">
          <cell r="Z84">
            <v>14.15</v>
          </cell>
          <cell r="AA84">
            <v>5.66</v>
          </cell>
          <cell r="AB84">
            <v>8.49</v>
          </cell>
          <cell r="AC84">
            <v>0</v>
          </cell>
        </row>
        <row r="85">
          <cell r="B85" t="str">
            <v>广东凯得智能科技股份有限公司</v>
          </cell>
          <cell r="C85" t="str">
            <v>凯得智能高端冷藏箱数字化生产技术改造项目</v>
          </cell>
          <cell r="D85" t="str">
            <v>2411171010068</v>
          </cell>
          <cell r="E85" t="str">
            <v>068</v>
          </cell>
          <cell r="F85" t="str">
            <v>南头镇</v>
          </cell>
          <cell r="G85" t="str">
            <v>国家/省</v>
          </cell>
          <cell r="H85" t="str">
            <v>二级</v>
          </cell>
          <cell r="I85" t="str">
            <v>中山市铧禧电子科技有限公司</v>
          </cell>
          <cell r="J85" t="str">
            <v>2025年</v>
          </cell>
          <cell r="K85">
            <v>12</v>
          </cell>
          <cell r="L85">
            <v>6</v>
          </cell>
          <cell r="M85">
            <v>6</v>
          </cell>
        </row>
        <row r="85">
          <cell r="U85" t="str">
            <v>2026年第三批</v>
          </cell>
          <cell r="V85">
            <v>18</v>
          </cell>
          <cell r="W85">
            <v>6</v>
          </cell>
          <cell r="X85">
            <v>12</v>
          </cell>
        </row>
        <row r="85">
          <cell r="Z85">
            <v>30</v>
          </cell>
          <cell r="AA85">
            <v>12</v>
          </cell>
          <cell r="AB85">
            <v>18</v>
          </cell>
          <cell r="AC85">
            <v>0</v>
          </cell>
        </row>
        <row r="86">
          <cell r="B86" t="str">
            <v>广东润祺电气科技有限公司</v>
          </cell>
          <cell r="C86" t="str">
            <v>广东润祺电气科技有限公司数字化改造项目</v>
          </cell>
          <cell r="D86" t="str">
            <v>2411082110069</v>
          </cell>
          <cell r="E86" t="str">
            <v>069</v>
          </cell>
          <cell r="F86" t="str">
            <v>板芙镇</v>
          </cell>
          <cell r="G86" t="str">
            <v>国家/省</v>
          </cell>
        </row>
        <row r="86">
          <cell r="I86" t="str">
            <v>广东知业科技有限公司</v>
          </cell>
          <cell r="J86" t="str">
            <v>2025年</v>
          </cell>
          <cell r="K86">
            <v>14.62</v>
          </cell>
          <cell r="L86">
            <v>7.31</v>
          </cell>
          <cell r="M86">
            <v>7.31</v>
          </cell>
          <cell r="N86">
            <v>21.93</v>
          </cell>
          <cell r="O86">
            <v>0</v>
          </cell>
          <cell r="P86">
            <v>21.93</v>
          </cell>
        </row>
        <row r="86">
          <cell r="Z86">
            <v>36.55</v>
          </cell>
          <cell r="AA86">
            <v>7.31</v>
          </cell>
          <cell r="AB86">
            <v>29.24</v>
          </cell>
          <cell r="AC86">
            <v>0</v>
          </cell>
        </row>
        <row r="87">
          <cell r="B87" t="str">
            <v>中山市华海精密科技有限公司</v>
          </cell>
          <cell r="C87" t="str">
            <v>模具ERP&amp;MES数智化管理系统项目</v>
          </cell>
          <cell r="D87" t="str">
            <v>2411041010071</v>
          </cell>
          <cell r="E87" t="str">
            <v>071</v>
          </cell>
          <cell r="F87" t="str">
            <v>东区街道</v>
          </cell>
          <cell r="G87" t="str">
            <v>国家/省</v>
          </cell>
          <cell r="H87" t="str">
            <v>二级</v>
          </cell>
          <cell r="I87" t="str">
            <v>广东惠利普智能科技股份有限公司</v>
          </cell>
          <cell r="J87" t="str">
            <v>2025年</v>
          </cell>
          <cell r="K87">
            <v>5.09</v>
          </cell>
          <cell r="L87">
            <v>2.545</v>
          </cell>
          <cell r="M87">
            <v>2.545</v>
          </cell>
          <cell r="N87">
            <v>7.63</v>
          </cell>
          <cell r="O87">
            <v>0</v>
          </cell>
          <cell r="P87">
            <v>7.63</v>
          </cell>
        </row>
        <row r="87">
          <cell r="U87" t="str">
            <v>2025年第七批</v>
          </cell>
          <cell r="V87">
            <v>1.03</v>
          </cell>
          <cell r="W87">
            <v>2.955</v>
          </cell>
          <cell r="X87">
            <v>-1.925</v>
          </cell>
          <cell r="Y87">
            <v>0</v>
          </cell>
          <cell r="Z87">
            <v>13.75</v>
          </cell>
          <cell r="AA87">
            <v>5.5</v>
          </cell>
          <cell r="AB87">
            <v>8.25</v>
          </cell>
          <cell r="AC87">
            <v>0</v>
          </cell>
        </row>
        <row r="88">
          <cell r="B88" t="str">
            <v>广东澳特浦光电有限公司</v>
          </cell>
          <cell r="C88" t="str">
            <v>澳特浦ERP系统升级及MES数字化转型服务项目</v>
          </cell>
          <cell r="D88" t="str">
            <v>2411142010073</v>
          </cell>
          <cell r="E88" t="str">
            <v>073</v>
          </cell>
          <cell r="F88" t="str">
            <v>横栏镇</v>
          </cell>
          <cell r="G88" t="str">
            <v>国家/省</v>
          </cell>
        </row>
        <row r="88">
          <cell r="I88" t="str">
            <v>中山泽东照明有限公司</v>
          </cell>
          <cell r="J88" t="str">
            <v>2025年</v>
          </cell>
          <cell r="K88">
            <v>11.64</v>
          </cell>
          <cell r="L88">
            <v>5.82</v>
          </cell>
          <cell r="M88">
            <v>5.82</v>
          </cell>
        </row>
        <row r="88">
          <cell r="Z88">
            <v>11.64</v>
          </cell>
          <cell r="AA88">
            <v>5.82</v>
          </cell>
          <cell r="AB88">
            <v>5.82</v>
          </cell>
          <cell r="AC88">
            <v>0</v>
          </cell>
        </row>
        <row r="89">
          <cell r="B89" t="str">
            <v>鸿利达精密组件（中山）有限公司</v>
          </cell>
          <cell r="C89" t="str">
            <v>鸿利达精密组件（中山）有限公司数字化工厂项目</v>
          </cell>
          <cell r="D89" t="str">
            <v>2411021110075</v>
          </cell>
          <cell r="E89" t="str">
            <v>075</v>
          </cell>
          <cell r="F89" t="str">
            <v>翠亨新区</v>
          </cell>
          <cell r="G89" t="str">
            <v>国家/省</v>
          </cell>
          <cell r="H89" t="str">
            <v>三级</v>
          </cell>
          <cell r="I89" t="str">
            <v>中山市铧禧电子科技有限公司</v>
          </cell>
          <cell r="J89" t="str">
            <v>2025年</v>
          </cell>
          <cell r="K89">
            <v>10.69</v>
          </cell>
          <cell r="L89">
            <v>5.345</v>
          </cell>
          <cell r="M89">
            <v>5.345</v>
          </cell>
          <cell r="N89">
            <v>16.03</v>
          </cell>
          <cell r="O89">
            <v>0</v>
          </cell>
          <cell r="P89">
            <v>16.03</v>
          </cell>
        </row>
        <row r="89">
          <cell r="U89" t="str">
            <v>2026年第四批</v>
          </cell>
          <cell r="V89">
            <v>14.33</v>
          </cell>
          <cell r="W89">
            <v>11.075</v>
          </cell>
          <cell r="X89">
            <v>3.25499999999999</v>
          </cell>
        </row>
        <row r="89">
          <cell r="Z89">
            <v>41.05</v>
          </cell>
          <cell r="AA89">
            <v>16.42</v>
          </cell>
          <cell r="AB89">
            <v>24.63</v>
          </cell>
          <cell r="AC89">
            <v>0</v>
          </cell>
        </row>
        <row r="90">
          <cell r="B90" t="str">
            <v>广东欧谛特光电科技有限公司</v>
          </cell>
          <cell r="C90" t="str">
            <v>欧谛特数字化升级改造项目</v>
          </cell>
          <cell r="D90" t="str">
            <v>2411181010082</v>
          </cell>
          <cell r="E90" t="str">
            <v>082</v>
          </cell>
          <cell r="F90" t="str">
            <v>三角镇</v>
          </cell>
          <cell r="G90" t="str">
            <v>国家/省</v>
          </cell>
        </row>
        <row r="90">
          <cell r="I90" t="str">
            <v>中山市铧禧电子科技有限公司</v>
          </cell>
          <cell r="J90" t="str">
            <v>2025年</v>
          </cell>
          <cell r="K90">
            <v>23</v>
          </cell>
          <cell r="L90">
            <v>11.5</v>
          </cell>
          <cell r="M90">
            <v>11.5</v>
          </cell>
        </row>
        <row r="90">
          <cell r="Z90">
            <v>23</v>
          </cell>
          <cell r="AA90">
            <v>11.5</v>
          </cell>
          <cell r="AB90">
            <v>11.5</v>
          </cell>
          <cell r="AC90">
            <v>0</v>
          </cell>
        </row>
        <row r="91">
          <cell r="B91" t="str">
            <v>中山市新思明通塑胶实业有限公司</v>
          </cell>
          <cell r="C91" t="str">
            <v>新思明通塑胶数字化智能化项目</v>
          </cell>
          <cell r="D91" t="str">
            <v>2411151110103</v>
          </cell>
          <cell r="E91" t="str">
            <v>103</v>
          </cell>
          <cell r="F91" t="str">
            <v>黄圃镇</v>
          </cell>
          <cell r="G91" t="str">
            <v>省</v>
          </cell>
          <cell r="H91" t="str">
            <v>二级</v>
          </cell>
          <cell r="I91" t="str">
            <v>中山黑湖网络科技有限公司</v>
          </cell>
          <cell r="J91" t="str">
            <v>2025年</v>
          </cell>
          <cell r="K91">
            <v>0.22</v>
          </cell>
        </row>
        <row r="91">
          <cell r="M91">
            <v>0.22</v>
          </cell>
        </row>
        <row r="91">
          <cell r="U91" t="str">
            <v>2025年第三批</v>
          </cell>
          <cell r="V91">
            <v>0.35</v>
          </cell>
        </row>
        <row r="91">
          <cell r="X91">
            <v>0.122</v>
          </cell>
          <cell r="Y91">
            <v>0.228</v>
          </cell>
          <cell r="Z91">
            <v>0.57</v>
          </cell>
          <cell r="AA91">
            <v>0</v>
          </cell>
          <cell r="AB91">
            <v>0.342</v>
          </cell>
          <cell r="AC91">
            <v>0.228</v>
          </cell>
        </row>
        <row r="92">
          <cell r="B92" t="str">
            <v>中山市心杰照明电器有限公司</v>
          </cell>
          <cell r="C92" t="str">
            <v>心杰照明二级数字化系统应用项目</v>
          </cell>
          <cell r="D92" t="str">
            <v>2412132010109</v>
          </cell>
          <cell r="E92" t="str">
            <v>109</v>
          </cell>
          <cell r="F92" t="str">
            <v>古镇镇</v>
          </cell>
          <cell r="G92" t="str">
            <v>国家/省</v>
          </cell>
        </row>
        <row r="92">
          <cell r="I92" t="str">
            <v>广东知业科技有限公司</v>
          </cell>
          <cell r="J92" t="str">
            <v>2025年</v>
          </cell>
          <cell r="K92">
            <v>1.41</v>
          </cell>
          <cell r="L92">
            <v>0.705</v>
          </cell>
          <cell r="M92">
            <v>0.705</v>
          </cell>
        </row>
        <row r="92">
          <cell r="Z92">
            <v>1.41</v>
          </cell>
          <cell r="AA92">
            <v>0.705</v>
          </cell>
          <cell r="AB92">
            <v>0.705</v>
          </cell>
          <cell r="AC92">
            <v>0</v>
          </cell>
        </row>
        <row r="93">
          <cell r="B93" t="str">
            <v>广东省崧盛电源技术有限公司</v>
          </cell>
          <cell r="C93" t="str">
            <v>崧盛电源数字化升级改造项目</v>
          </cell>
          <cell r="D93" t="str">
            <v>2412162110137</v>
          </cell>
          <cell r="E93" t="str">
            <v>137</v>
          </cell>
          <cell r="F93" t="str">
            <v>小榄镇</v>
          </cell>
          <cell r="G93" t="str">
            <v>省</v>
          </cell>
          <cell r="H93" t="str">
            <v>三级</v>
          </cell>
          <cell r="I93" t="str">
            <v>中山市古镇灯饰文化传播有限公司</v>
          </cell>
          <cell r="J93" t="str">
            <v>2025年</v>
          </cell>
          <cell r="K93">
            <v>20.6</v>
          </cell>
        </row>
        <row r="93">
          <cell r="M93">
            <v>20.6</v>
          </cell>
        </row>
        <row r="93">
          <cell r="U93" t="str">
            <v>2025年第六批</v>
          </cell>
          <cell r="V93">
            <v>27.43</v>
          </cell>
        </row>
        <row r="93">
          <cell r="X93">
            <v>8.218</v>
          </cell>
          <cell r="Y93">
            <v>19.212</v>
          </cell>
          <cell r="Z93">
            <v>48.03</v>
          </cell>
          <cell r="AA93">
            <v>0</v>
          </cell>
          <cell r="AB93">
            <v>28.818</v>
          </cell>
          <cell r="AC93">
            <v>19.212</v>
          </cell>
        </row>
        <row r="94">
          <cell r="B94" t="str">
            <v>中山市联星电器制造有限公司</v>
          </cell>
          <cell r="C94" t="str">
            <v>中山市联星电器制造有限公司数字化转型服务项目</v>
          </cell>
          <cell r="D94" t="str">
            <v>2412101010139</v>
          </cell>
          <cell r="E94" t="str">
            <v>139</v>
          </cell>
          <cell r="F94" t="str">
            <v>东凤镇</v>
          </cell>
          <cell r="G94" t="str">
            <v>国家/省</v>
          </cell>
          <cell r="H94" t="str">
            <v>二级</v>
          </cell>
          <cell r="I94" t="str">
            <v>中山市铧禧电子科技有限公司</v>
          </cell>
          <cell r="J94" t="str">
            <v>2025年</v>
          </cell>
          <cell r="K94">
            <v>1.76</v>
          </cell>
          <cell r="L94">
            <v>0.88</v>
          </cell>
          <cell r="M94">
            <v>0.88</v>
          </cell>
        </row>
        <row r="94">
          <cell r="U94" t="str">
            <v>2025年第七批</v>
          </cell>
          <cell r="V94">
            <v>2.66</v>
          </cell>
          <cell r="W94">
            <v>0.888</v>
          </cell>
          <cell r="X94">
            <v>1.772</v>
          </cell>
          <cell r="Y94">
            <v>0</v>
          </cell>
          <cell r="Z94">
            <v>4.42</v>
          </cell>
          <cell r="AA94">
            <v>1.768</v>
          </cell>
          <cell r="AB94">
            <v>2.652</v>
          </cell>
          <cell r="AC94">
            <v>0</v>
          </cell>
        </row>
        <row r="95">
          <cell r="B95" t="str">
            <v>广东微观科技有限公司</v>
          </cell>
          <cell r="C95" t="str">
            <v>广东微观科技有限公司数字化工厂智能制造项目</v>
          </cell>
          <cell r="D95" t="str">
            <v>2412062010156</v>
          </cell>
          <cell r="E95" t="str">
            <v>156</v>
          </cell>
          <cell r="F95" t="str">
            <v>南区街道</v>
          </cell>
          <cell r="G95" t="str">
            <v>国家/省</v>
          </cell>
        </row>
        <row r="95">
          <cell r="I95" t="str">
            <v>广东知业科技有限公司</v>
          </cell>
          <cell r="J95" t="str">
            <v>2025年</v>
          </cell>
          <cell r="K95">
            <v>16.22</v>
          </cell>
          <cell r="L95">
            <v>8.11</v>
          </cell>
          <cell r="M95">
            <v>8.11</v>
          </cell>
          <cell r="N95">
            <v>24.33</v>
          </cell>
          <cell r="O95">
            <v>0</v>
          </cell>
          <cell r="P95">
            <v>24.33</v>
          </cell>
        </row>
        <row r="95">
          <cell r="Z95">
            <v>40.55</v>
          </cell>
          <cell r="AA95">
            <v>8.11</v>
          </cell>
          <cell r="AB95">
            <v>32.44</v>
          </cell>
          <cell r="AC95">
            <v>0</v>
          </cell>
        </row>
        <row r="96">
          <cell r="B96" t="str">
            <v>中山立佳欣塑胶制品有限公司</v>
          </cell>
          <cell r="C96" t="str">
            <v>中山立佳欣塑胶制品有限公司数字化车间服务项目</v>
          </cell>
          <cell r="D96" t="str">
            <v>2412191010169</v>
          </cell>
          <cell r="E96" t="str">
            <v>169</v>
          </cell>
          <cell r="F96" t="str">
            <v>三乡镇</v>
          </cell>
          <cell r="G96" t="str">
            <v>国家/省</v>
          </cell>
        </row>
        <row r="96">
          <cell r="I96" t="str">
            <v>中山市铧禧电子科技有限公司</v>
          </cell>
          <cell r="J96" t="str">
            <v>2025年</v>
          </cell>
          <cell r="K96">
            <v>12</v>
          </cell>
          <cell r="L96">
            <v>6</v>
          </cell>
          <cell r="M96">
            <v>6</v>
          </cell>
        </row>
        <row r="96">
          <cell r="Q96">
            <v>2025</v>
          </cell>
          <cell r="R96">
            <v>12</v>
          </cell>
          <cell r="S96">
            <v>6</v>
          </cell>
          <cell r="T96">
            <v>6</v>
          </cell>
        </row>
        <row r="96">
          <cell r="Z96">
            <v>0</v>
          </cell>
          <cell r="AA96">
            <v>0</v>
          </cell>
          <cell r="AB96">
            <v>0</v>
          </cell>
          <cell r="AC96">
            <v>0</v>
          </cell>
        </row>
        <row r="97">
          <cell r="B97" t="str">
            <v>广东裕森精密科技有限责任公司</v>
          </cell>
          <cell r="C97" t="str">
            <v>裕森精密智能制造项目</v>
          </cell>
          <cell r="D97" t="str">
            <v>2412012110173</v>
          </cell>
          <cell r="E97" t="str">
            <v>173</v>
          </cell>
          <cell r="F97" t="str">
            <v>火炬开发区</v>
          </cell>
          <cell r="G97" t="str">
            <v>国家/省</v>
          </cell>
          <cell r="H97" t="str">
            <v>二级</v>
          </cell>
          <cell r="I97" t="str">
            <v>广东知业科技有限公司</v>
          </cell>
          <cell r="J97" t="str">
            <v>2025年</v>
          </cell>
          <cell r="K97">
            <v>11.94</v>
          </cell>
          <cell r="L97">
            <v>5.97</v>
          </cell>
          <cell r="M97">
            <v>5.97</v>
          </cell>
        </row>
        <row r="97">
          <cell r="U97" t="str">
            <v>2025年第五批</v>
          </cell>
          <cell r="V97">
            <v>17.92</v>
          </cell>
          <cell r="W97">
            <v>5.974</v>
          </cell>
          <cell r="X97">
            <v>11.946</v>
          </cell>
        </row>
        <row r="97">
          <cell r="Z97">
            <v>29.86</v>
          </cell>
          <cell r="AA97">
            <v>11.944</v>
          </cell>
          <cell r="AB97">
            <v>17.916</v>
          </cell>
          <cell r="AC97">
            <v>0</v>
          </cell>
        </row>
        <row r="98">
          <cell r="B98" t="str">
            <v>中山市正美电器金属制品有限公司</v>
          </cell>
          <cell r="C98" t="str">
            <v>正美电器数字化转型项目</v>
          </cell>
          <cell r="D98" t="str">
            <v>2412151010176</v>
          </cell>
          <cell r="E98" t="str">
            <v>176</v>
          </cell>
          <cell r="F98" t="str">
            <v>黄圃镇</v>
          </cell>
          <cell r="G98" t="str">
            <v>国家/省</v>
          </cell>
        </row>
        <row r="98">
          <cell r="I98" t="str">
            <v>中山市铧禧电子科技有限公司</v>
          </cell>
          <cell r="J98" t="str">
            <v>2025年</v>
          </cell>
          <cell r="K98">
            <v>9.23</v>
          </cell>
          <cell r="L98">
            <v>4.615</v>
          </cell>
          <cell r="M98">
            <v>4.615</v>
          </cell>
        </row>
        <row r="98">
          <cell r="Z98">
            <v>9.23</v>
          </cell>
          <cell r="AA98">
            <v>4.615</v>
          </cell>
          <cell r="AB98">
            <v>4.615</v>
          </cell>
          <cell r="AC98">
            <v>0</v>
          </cell>
        </row>
        <row r="99">
          <cell r="B99" t="str">
            <v>广东光阳电器有限公司</v>
          </cell>
          <cell r="C99" t="str">
            <v>广东光阳电器有限公司数字化项目</v>
          </cell>
          <cell r="D99" t="str">
            <v>2509162010614</v>
          </cell>
          <cell r="E99" t="str">
            <v>614</v>
          </cell>
          <cell r="F99" t="str">
            <v>小榄镇</v>
          </cell>
          <cell r="G99" t="str">
            <v>国家/省</v>
          </cell>
          <cell r="H99" t="str">
            <v>二级</v>
          </cell>
          <cell r="I99" t="str">
            <v>中山市古镇灯饰文化传播有限公司</v>
          </cell>
          <cell r="J99" t="str">
            <v>2025年</v>
          </cell>
          <cell r="K99">
            <v>12</v>
          </cell>
          <cell r="L99">
            <v>6</v>
          </cell>
          <cell r="M99">
            <v>6</v>
          </cell>
        </row>
        <row r="99">
          <cell r="U99" t="str">
            <v>2026年第一批</v>
          </cell>
          <cell r="V99">
            <v>18</v>
          </cell>
          <cell r="W99">
            <v>6</v>
          </cell>
          <cell r="X99">
            <v>12</v>
          </cell>
        </row>
        <row r="99">
          <cell r="Z99">
            <v>30</v>
          </cell>
          <cell r="AA99">
            <v>12</v>
          </cell>
          <cell r="AB99">
            <v>18</v>
          </cell>
        </row>
        <row r="100">
          <cell r="B100" t="str">
            <v>中山市欧博尔电器有限公司</v>
          </cell>
          <cell r="C100" t="str">
            <v>欧博尔电器智能家电数字化升级项目</v>
          </cell>
          <cell r="D100" t="str">
            <v>2412171010187</v>
          </cell>
          <cell r="E100" t="str">
            <v>187</v>
          </cell>
          <cell r="F100" t="str">
            <v>南头镇</v>
          </cell>
          <cell r="G100" t="str">
            <v>国家/省</v>
          </cell>
          <cell r="H100" t="str">
            <v>二级</v>
          </cell>
          <cell r="I100" t="str">
            <v>中山市铧禧电子科技有限公司</v>
          </cell>
          <cell r="J100" t="str">
            <v>2025年</v>
          </cell>
          <cell r="K100">
            <v>11.77</v>
          </cell>
          <cell r="L100">
            <v>5.885</v>
          </cell>
          <cell r="M100">
            <v>5.885</v>
          </cell>
        </row>
        <row r="100">
          <cell r="U100" t="str">
            <v>2025年第三批</v>
          </cell>
          <cell r="V100">
            <v>17.67</v>
          </cell>
          <cell r="W100">
            <v>5.891</v>
          </cell>
          <cell r="X100">
            <v>11.779</v>
          </cell>
        </row>
        <row r="100">
          <cell r="Z100">
            <v>29.44</v>
          </cell>
          <cell r="AA100">
            <v>11.776</v>
          </cell>
          <cell r="AB100">
            <v>17.664</v>
          </cell>
          <cell r="AC100">
            <v>0</v>
          </cell>
        </row>
        <row r="101">
          <cell r="B101" t="str">
            <v>广东熠日科技股份有限公司</v>
          </cell>
          <cell r="C101" t="str">
            <v>广东熠日科技股份有限公司数字化工厂智造项目</v>
          </cell>
          <cell r="D101" t="str">
            <v>2412022010193</v>
          </cell>
          <cell r="E101" t="str">
            <v>193</v>
          </cell>
          <cell r="F101" t="str">
            <v>翠亨新区</v>
          </cell>
          <cell r="G101" t="str">
            <v>国家/省</v>
          </cell>
          <cell r="H101" t="str">
            <v>二级</v>
          </cell>
          <cell r="I101" t="str">
            <v>广东知业科技有限公司</v>
          </cell>
          <cell r="J101" t="str">
            <v>2025年</v>
          </cell>
          <cell r="K101">
            <v>9.61</v>
          </cell>
          <cell r="L101">
            <v>4.805</v>
          </cell>
          <cell r="M101">
            <v>4.805</v>
          </cell>
        </row>
        <row r="101">
          <cell r="U101" t="str">
            <v>2026年第四批</v>
          </cell>
          <cell r="V101">
            <v>20.39</v>
          </cell>
          <cell r="W101">
            <v>7.195</v>
          </cell>
          <cell r="X101">
            <v>13.195</v>
          </cell>
        </row>
        <row r="101">
          <cell r="Z101">
            <v>30</v>
          </cell>
          <cell r="AA101">
            <v>12</v>
          </cell>
          <cell r="AB101">
            <v>18</v>
          </cell>
          <cell r="AC101">
            <v>0</v>
          </cell>
        </row>
        <row r="102">
          <cell r="B102" t="str">
            <v>广东德银光电科技有限公司</v>
          </cell>
          <cell r="C102" t="str">
            <v>广东德银光电科技有限公司数字化转型服务项目</v>
          </cell>
          <cell r="D102" t="str">
            <v>2412142110210</v>
          </cell>
          <cell r="E102" t="str">
            <v>210</v>
          </cell>
          <cell r="F102" t="str">
            <v>横栏镇</v>
          </cell>
          <cell r="G102" t="str">
            <v>国家/省</v>
          </cell>
          <cell r="H102" t="str">
            <v>二级</v>
          </cell>
          <cell r="I102" t="str">
            <v>中山泽东照明有限公司</v>
          </cell>
          <cell r="J102" t="str">
            <v>2025年</v>
          </cell>
          <cell r="K102">
            <v>11.76</v>
          </cell>
          <cell r="L102">
            <v>5.88</v>
          </cell>
          <cell r="M102">
            <v>5.88</v>
          </cell>
        </row>
        <row r="102">
          <cell r="U102" t="str">
            <v>2026年第四批</v>
          </cell>
          <cell r="V102">
            <v>17.64</v>
          </cell>
          <cell r="W102">
            <v>5.88</v>
          </cell>
          <cell r="X102">
            <v>11.76</v>
          </cell>
        </row>
        <row r="102">
          <cell r="Z102">
            <v>29.4</v>
          </cell>
          <cell r="AA102">
            <v>11.76</v>
          </cell>
          <cell r="AB102">
            <v>17.64</v>
          </cell>
          <cell r="AC102">
            <v>0</v>
          </cell>
        </row>
        <row r="103">
          <cell r="B103" t="str">
            <v>中山市灿欣电器制品有限公司</v>
          </cell>
          <cell r="C103" t="str">
            <v>灿欣电器数字化升级建设项目</v>
          </cell>
          <cell r="D103" t="str">
            <v>2412101010214</v>
          </cell>
          <cell r="E103" t="str">
            <v>214</v>
          </cell>
          <cell r="F103" t="str">
            <v>东凤镇</v>
          </cell>
          <cell r="G103" t="str">
            <v>国家/省</v>
          </cell>
          <cell r="H103" t="str">
            <v>三级</v>
          </cell>
          <cell r="I103" t="str">
            <v>中山市铧禧电子科技有限公司</v>
          </cell>
          <cell r="J103" t="str">
            <v>2025年</v>
          </cell>
          <cell r="K103">
            <v>4.52</v>
          </cell>
          <cell r="L103">
            <v>2.26</v>
          </cell>
          <cell r="M103">
            <v>2.26</v>
          </cell>
        </row>
        <row r="103">
          <cell r="U103" t="str">
            <v>2026年第四批</v>
          </cell>
          <cell r="V103">
            <v>54.29</v>
          </cell>
          <cell r="W103">
            <v>21.264</v>
          </cell>
          <cell r="X103">
            <v>33.026</v>
          </cell>
        </row>
        <row r="103">
          <cell r="Z103">
            <v>58.81</v>
          </cell>
          <cell r="AA103">
            <v>23.524</v>
          </cell>
          <cell r="AB103">
            <v>35.286</v>
          </cell>
          <cell r="AC103">
            <v>0</v>
          </cell>
        </row>
        <row r="104">
          <cell r="B104" t="str">
            <v>广东世宇科技股份有限公司</v>
          </cell>
          <cell r="C104" t="str">
            <v>广东世宇科技股份有限公司ERP系统升级项目</v>
          </cell>
          <cell r="D104" t="str">
            <v>2412051010216</v>
          </cell>
          <cell r="E104" t="str">
            <v>216</v>
          </cell>
          <cell r="F104" t="str">
            <v>西区街道</v>
          </cell>
          <cell r="G104" t="str">
            <v>国家/省</v>
          </cell>
          <cell r="H104" t="str">
            <v>三级</v>
          </cell>
          <cell r="I104" t="str">
            <v>广东伊莱特科技股份有限公司</v>
          </cell>
          <cell r="J104" t="str">
            <v>2025年</v>
          </cell>
          <cell r="K104">
            <v>20.22</v>
          </cell>
          <cell r="L104">
            <v>10.11</v>
          </cell>
          <cell r="M104">
            <v>10.11</v>
          </cell>
          <cell r="N104">
            <v>30.33</v>
          </cell>
          <cell r="O104">
            <v>0</v>
          </cell>
          <cell r="P104">
            <v>30.33</v>
          </cell>
        </row>
        <row r="104">
          <cell r="U104" t="str">
            <v>2026年第四批</v>
          </cell>
          <cell r="V104">
            <v>0.0200000000000031</v>
          </cell>
          <cell r="W104">
            <v>10.118</v>
          </cell>
          <cell r="X104">
            <v>-10.098</v>
          </cell>
        </row>
        <row r="104">
          <cell r="Z104">
            <v>50.57</v>
          </cell>
          <cell r="AA104">
            <v>20.228</v>
          </cell>
          <cell r="AB104">
            <v>30.342</v>
          </cell>
          <cell r="AC104">
            <v>0</v>
          </cell>
        </row>
        <row r="105">
          <cell r="B105" t="str">
            <v>中山市乙之上齿轮技术有限公司</v>
          </cell>
          <cell r="C105" t="str">
            <v>乙之上齿轮组装生产管理系统数字化转型服务项目</v>
          </cell>
          <cell r="D105" t="str">
            <v>2412161110220</v>
          </cell>
          <cell r="E105" t="str">
            <v>220</v>
          </cell>
          <cell r="F105" t="str">
            <v>小榄镇</v>
          </cell>
          <cell r="G105" t="str">
            <v>国家/省</v>
          </cell>
          <cell r="H105" t="str">
            <v>二级</v>
          </cell>
          <cell r="I105" t="str">
            <v>中山市铧禧电子科技有限公司</v>
          </cell>
          <cell r="J105" t="str">
            <v>2025年</v>
          </cell>
          <cell r="K105">
            <v>11.54</v>
          </cell>
          <cell r="L105">
            <v>5.77</v>
          </cell>
          <cell r="M105">
            <v>5.77</v>
          </cell>
        </row>
        <row r="105">
          <cell r="Q105" t="str">
            <v>2025年第五批完工</v>
          </cell>
          <cell r="R105">
            <v>11.54</v>
          </cell>
          <cell r="S105">
            <v>5.77</v>
          </cell>
          <cell r="T105">
            <v>5.77</v>
          </cell>
        </row>
        <row r="105">
          <cell r="Z105">
            <v>0</v>
          </cell>
          <cell r="AA105">
            <v>0</v>
          </cell>
          <cell r="AB105">
            <v>0</v>
          </cell>
          <cell r="AC105">
            <v>0</v>
          </cell>
        </row>
        <row r="106">
          <cell r="B106" t="str">
            <v>中山市越海电器有限公司</v>
          </cell>
          <cell r="C106" t="str">
            <v>越海电器数字化转型服务项目</v>
          </cell>
          <cell r="D106" t="str">
            <v>2412171010224</v>
          </cell>
          <cell r="E106" t="str">
            <v>224</v>
          </cell>
          <cell r="F106" t="str">
            <v>南头镇</v>
          </cell>
          <cell r="G106" t="str">
            <v>国家/省</v>
          </cell>
          <cell r="H106" t="str">
            <v>二级</v>
          </cell>
          <cell r="I106" t="str">
            <v>中山市铧禧电子科技有限公司</v>
          </cell>
          <cell r="J106" t="str">
            <v>2025年</v>
          </cell>
          <cell r="K106">
            <v>4.95</v>
          </cell>
          <cell r="L106">
            <v>2.475</v>
          </cell>
          <cell r="M106">
            <v>2.475</v>
          </cell>
        </row>
        <row r="106">
          <cell r="U106" t="str">
            <v>2026年第五批</v>
          </cell>
          <cell r="V106">
            <v>8.23</v>
          </cell>
          <cell r="W106">
            <v>2.797</v>
          </cell>
          <cell r="X106">
            <v>5.433</v>
          </cell>
        </row>
        <row r="106">
          <cell r="Z106">
            <v>13.18</v>
          </cell>
          <cell r="AA106">
            <v>5.272</v>
          </cell>
          <cell r="AB106">
            <v>7.908</v>
          </cell>
          <cell r="AC106">
            <v>0</v>
          </cell>
        </row>
        <row r="107">
          <cell r="B107" t="str">
            <v>中山悦驰五金科技有限公司</v>
          </cell>
          <cell r="C107" t="str">
            <v>中山悦驰五金科技有限公司数字化改造项目</v>
          </cell>
          <cell r="D107" t="str">
            <v>2412021110231</v>
          </cell>
          <cell r="E107" t="str">
            <v>231</v>
          </cell>
          <cell r="F107" t="str">
            <v>翠亨新区</v>
          </cell>
          <cell r="G107" t="str">
            <v>省</v>
          </cell>
          <cell r="H107" t="str">
            <v>二级</v>
          </cell>
          <cell r="I107" t="str">
            <v>中山市铧禧电子科技有限公司</v>
          </cell>
          <cell r="J107" t="str">
            <v>2025年</v>
          </cell>
          <cell r="K107">
            <v>11.07</v>
          </cell>
        </row>
        <row r="107">
          <cell r="M107">
            <v>11.07</v>
          </cell>
        </row>
        <row r="107">
          <cell r="U107" t="str">
            <v>2025年第六批</v>
          </cell>
          <cell r="V107">
            <v>16.62</v>
          </cell>
        </row>
        <row r="107">
          <cell r="X107">
            <v>5.544</v>
          </cell>
          <cell r="Y107">
            <v>11.076</v>
          </cell>
          <cell r="Z107">
            <v>27.69</v>
          </cell>
          <cell r="AA107">
            <v>0</v>
          </cell>
          <cell r="AB107">
            <v>16.614</v>
          </cell>
          <cell r="AC107">
            <v>11.076</v>
          </cell>
        </row>
        <row r="108">
          <cell r="B108" t="str">
            <v>广东百视特照明电器有限公司</v>
          </cell>
          <cell r="C108" t="str">
            <v>百视特ERP系统应用项目</v>
          </cell>
          <cell r="D108" t="str">
            <v>2412142010234</v>
          </cell>
          <cell r="E108" t="str">
            <v>234</v>
          </cell>
          <cell r="F108" t="str">
            <v>横栏镇</v>
          </cell>
          <cell r="G108" t="str">
            <v>国家/省</v>
          </cell>
          <cell r="H108" t="str">
            <v>二级</v>
          </cell>
          <cell r="I108" t="str">
            <v>中山市古镇灯饰文化传播有限公司</v>
          </cell>
          <cell r="J108" t="str">
            <v>2025年</v>
          </cell>
          <cell r="K108">
            <v>9.33</v>
          </cell>
          <cell r="L108">
            <v>4.665</v>
          </cell>
          <cell r="M108">
            <v>4.665</v>
          </cell>
        </row>
        <row r="108">
          <cell r="U108" t="str">
            <v>2025年第七批</v>
          </cell>
          <cell r="V108">
            <v>14.01</v>
          </cell>
          <cell r="W108">
            <v>4.671</v>
          </cell>
          <cell r="X108">
            <v>9.339</v>
          </cell>
          <cell r="Y108">
            <v>0</v>
          </cell>
          <cell r="Z108">
            <v>23.34</v>
          </cell>
          <cell r="AA108">
            <v>9.336</v>
          </cell>
          <cell r="AB108">
            <v>14.004</v>
          </cell>
          <cell r="AC108">
            <v>0</v>
          </cell>
        </row>
        <row r="109">
          <cell r="B109" t="str">
            <v>广东东菱电源科技有限公司</v>
          </cell>
          <cell r="C109" t="str">
            <v>东菱电源ERP系统数字化转型服务项目</v>
          </cell>
          <cell r="D109" t="str">
            <v>2412142010238</v>
          </cell>
          <cell r="E109" t="str">
            <v>238</v>
          </cell>
          <cell r="F109" t="str">
            <v>横栏镇</v>
          </cell>
          <cell r="G109" t="str">
            <v>国家/省</v>
          </cell>
          <cell r="H109" t="str">
            <v>二级</v>
          </cell>
          <cell r="I109" t="str">
            <v>中山泽东照明有限公司</v>
          </cell>
          <cell r="J109" t="str">
            <v>2025年</v>
          </cell>
          <cell r="K109">
            <v>9.26</v>
          </cell>
          <cell r="L109">
            <v>4.63</v>
          </cell>
          <cell r="M109">
            <v>4.63</v>
          </cell>
        </row>
        <row r="109">
          <cell r="U109" t="str">
            <v>2026年第四批</v>
          </cell>
          <cell r="V109">
            <v>4.29</v>
          </cell>
          <cell r="W109">
            <v>0.79</v>
          </cell>
          <cell r="X109">
            <v>3.5</v>
          </cell>
        </row>
        <row r="109">
          <cell r="Z109">
            <v>13.55</v>
          </cell>
          <cell r="AA109">
            <v>5.42</v>
          </cell>
          <cell r="AB109">
            <v>8.13</v>
          </cell>
          <cell r="AC109">
            <v>0</v>
          </cell>
        </row>
        <row r="110">
          <cell r="B110" t="str">
            <v>广东三和控股有限公司</v>
          </cell>
          <cell r="C110" t="str">
            <v>三和控股数字化改造数字化项目</v>
          </cell>
          <cell r="D110" t="str">
            <v>2412151110240</v>
          </cell>
          <cell r="E110" t="str">
            <v>240</v>
          </cell>
          <cell r="F110" t="str">
            <v>黄圃镇</v>
          </cell>
          <cell r="G110" t="str">
            <v>省</v>
          </cell>
          <cell r="H110" t="str">
            <v>二级</v>
          </cell>
          <cell r="I110" t="str">
            <v>中山市铧禧电子科技有限公司</v>
          </cell>
          <cell r="J110" t="str">
            <v>2025年</v>
          </cell>
          <cell r="K110">
            <v>3.71</v>
          </cell>
        </row>
        <row r="110">
          <cell r="M110">
            <v>3.71</v>
          </cell>
        </row>
        <row r="110">
          <cell r="U110" t="str">
            <v>2025年第五批</v>
          </cell>
          <cell r="V110">
            <v>12.56</v>
          </cell>
        </row>
        <row r="110">
          <cell r="X110">
            <v>6.052</v>
          </cell>
          <cell r="Y110">
            <v>6.508</v>
          </cell>
          <cell r="Z110">
            <v>16.27</v>
          </cell>
          <cell r="AA110">
            <v>0</v>
          </cell>
          <cell r="AB110">
            <v>9.762</v>
          </cell>
          <cell r="AC110">
            <v>6.508</v>
          </cell>
        </row>
        <row r="111">
          <cell r="B111" t="str">
            <v>中山市艾轩照明科技有限公司</v>
          </cell>
          <cell r="C111" t="str">
            <v>艾轩照明数字化改造</v>
          </cell>
          <cell r="D111" t="str">
            <v>2412142010250</v>
          </cell>
          <cell r="E111" t="str">
            <v>250</v>
          </cell>
          <cell r="F111" t="str">
            <v>横栏镇</v>
          </cell>
          <cell r="G111" t="str">
            <v>国家/省</v>
          </cell>
          <cell r="H111" t="str">
            <v>二级</v>
          </cell>
          <cell r="I111" t="str">
            <v>广东知业科技有限公司</v>
          </cell>
          <cell r="J111" t="str">
            <v>2025年</v>
          </cell>
          <cell r="K111">
            <v>8.58</v>
          </cell>
          <cell r="L111">
            <v>4.29</v>
          </cell>
          <cell r="M111">
            <v>4.29</v>
          </cell>
          <cell r="N111">
            <v>12.87</v>
          </cell>
          <cell r="O111">
            <v>0</v>
          </cell>
          <cell r="P111">
            <v>12.87</v>
          </cell>
        </row>
        <row r="111">
          <cell r="U111" t="str">
            <v>2026年第四批</v>
          </cell>
          <cell r="V111">
            <v>0.0100000000000016</v>
          </cell>
          <cell r="W111">
            <v>4.294</v>
          </cell>
          <cell r="X111">
            <v>-4.284</v>
          </cell>
        </row>
        <row r="111">
          <cell r="Z111">
            <v>21.46</v>
          </cell>
          <cell r="AA111">
            <v>8.584</v>
          </cell>
          <cell r="AB111">
            <v>12.876</v>
          </cell>
          <cell r="AC111">
            <v>0</v>
          </cell>
        </row>
        <row r="112">
          <cell r="B112" t="str">
            <v>鸿利达模具科技（中山）有限公司</v>
          </cell>
          <cell r="C112" t="str">
            <v>鸿利达模具科技（中山）有限公司数字化改造项目</v>
          </cell>
          <cell r="D112" t="str">
            <v>2412021110252</v>
          </cell>
          <cell r="E112" t="str">
            <v>252</v>
          </cell>
          <cell r="F112" t="str">
            <v>翠亨新区</v>
          </cell>
          <cell r="G112" t="str">
            <v>国家/省</v>
          </cell>
          <cell r="H112" t="str">
            <v>二级</v>
          </cell>
          <cell r="I112" t="str">
            <v>中山市铧禧电子科技有限公司</v>
          </cell>
          <cell r="J112" t="str">
            <v>2025年</v>
          </cell>
          <cell r="K112">
            <v>5.66</v>
          </cell>
          <cell r="L112">
            <v>2.83</v>
          </cell>
          <cell r="M112">
            <v>2.83</v>
          </cell>
          <cell r="N112">
            <v>8.49</v>
          </cell>
          <cell r="O112">
            <v>0</v>
          </cell>
          <cell r="P112">
            <v>8.49</v>
          </cell>
        </row>
        <row r="112">
          <cell r="U112" t="str">
            <v>2025年第七批</v>
          </cell>
          <cell r="V112">
            <v>0</v>
          </cell>
          <cell r="W112">
            <v>2.83</v>
          </cell>
          <cell r="X112">
            <v>-2.83</v>
          </cell>
          <cell r="Y112">
            <v>0</v>
          </cell>
          <cell r="Z112">
            <v>14.15</v>
          </cell>
          <cell r="AA112">
            <v>5.66</v>
          </cell>
          <cell r="AB112">
            <v>8.49</v>
          </cell>
          <cell r="AC112">
            <v>0</v>
          </cell>
        </row>
        <row r="113">
          <cell r="B113" t="str">
            <v>广东卓臻科技有限公司</v>
          </cell>
          <cell r="C113" t="str">
            <v>广东卓臻科技有限公司数字化改造服务项目</v>
          </cell>
          <cell r="D113" t="str">
            <v>2412151110253</v>
          </cell>
          <cell r="E113" t="str">
            <v>253</v>
          </cell>
          <cell r="F113" t="str">
            <v>黄圃镇</v>
          </cell>
          <cell r="G113" t="str">
            <v>国家/省</v>
          </cell>
          <cell r="H113" t="str">
            <v>二级</v>
          </cell>
          <cell r="I113" t="str">
            <v>广东伊莱特科技股份有限公司</v>
          </cell>
          <cell r="J113" t="str">
            <v>2025年</v>
          </cell>
          <cell r="K113">
            <v>5.66</v>
          </cell>
          <cell r="L113">
            <v>2.83</v>
          </cell>
          <cell r="M113">
            <v>2.83</v>
          </cell>
        </row>
        <row r="113">
          <cell r="U113" t="str">
            <v>2026年第四批</v>
          </cell>
          <cell r="V113">
            <v>8.49</v>
          </cell>
          <cell r="W113">
            <v>2.83</v>
          </cell>
          <cell r="X113">
            <v>5.66</v>
          </cell>
        </row>
        <row r="113">
          <cell r="Z113">
            <v>14.15</v>
          </cell>
          <cell r="AA113">
            <v>5.66</v>
          </cell>
          <cell r="AB113">
            <v>8.49</v>
          </cell>
          <cell r="AC113">
            <v>0</v>
          </cell>
        </row>
        <row r="114">
          <cell r="B114" t="str">
            <v>中山一特自动化设备有限公司</v>
          </cell>
          <cell r="C114" t="str">
            <v>MES系统应用项目</v>
          </cell>
          <cell r="D114" t="str">
            <v>2412191110254</v>
          </cell>
          <cell r="E114" t="str">
            <v>254</v>
          </cell>
          <cell r="F114" t="str">
            <v>三乡镇</v>
          </cell>
          <cell r="G114" t="str">
            <v>国家/省</v>
          </cell>
          <cell r="H114" t="str">
            <v>二级</v>
          </cell>
          <cell r="I114" t="str">
            <v>中山黑湖网络科技有限公司</v>
          </cell>
          <cell r="J114" t="str">
            <v>2025年</v>
          </cell>
          <cell r="K114">
            <v>0.33</v>
          </cell>
          <cell r="L114">
            <v>0.165</v>
          </cell>
          <cell r="M114">
            <v>0.165</v>
          </cell>
        </row>
        <row r="114">
          <cell r="U114" t="str">
            <v>2025年第三批</v>
          </cell>
          <cell r="V114">
            <v>0.55</v>
          </cell>
          <cell r="W114">
            <v>0.187</v>
          </cell>
          <cell r="X114">
            <v>0.363</v>
          </cell>
        </row>
        <row r="114">
          <cell r="Z114">
            <v>0.88</v>
          </cell>
          <cell r="AA114">
            <v>0.352</v>
          </cell>
          <cell r="AB114">
            <v>0.528</v>
          </cell>
          <cell r="AC114">
            <v>0</v>
          </cell>
        </row>
        <row r="115">
          <cell r="B115" t="str">
            <v>中山市阿克斯曼电器有限公司</v>
          </cell>
          <cell r="C115" t="str">
            <v>阿克斯曼数字化转型改造服务项目</v>
          </cell>
          <cell r="D115" t="str">
            <v>2412171010256</v>
          </cell>
          <cell r="E115" t="str">
            <v>256</v>
          </cell>
          <cell r="F115" t="str">
            <v>南头镇</v>
          </cell>
          <cell r="G115" t="str">
            <v>省</v>
          </cell>
        </row>
        <row r="115">
          <cell r="I115" t="str">
            <v>中山市铧禧电子科技有限公司</v>
          </cell>
          <cell r="J115" t="str">
            <v>2025年</v>
          </cell>
          <cell r="K115">
            <v>7.07</v>
          </cell>
        </row>
        <row r="115">
          <cell r="M115">
            <v>7.07</v>
          </cell>
        </row>
        <row r="115">
          <cell r="Z115">
            <v>7.07</v>
          </cell>
          <cell r="AA115">
            <v>0</v>
          </cell>
          <cell r="AB115">
            <v>7.07</v>
          </cell>
          <cell r="AC115">
            <v>0</v>
          </cell>
        </row>
        <row r="116">
          <cell r="B116" t="str">
            <v>易事达光电（广东）股份有限公司</v>
          </cell>
          <cell r="C116" t="str">
            <v>易事达公司MES+QMS+EMS+WMS数字化改造项目</v>
          </cell>
          <cell r="D116" t="str">
            <v>2412222010261</v>
          </cell>
          <cell r="E116" t="str">
            <v>261</v>
          </cell>
          <cell r="F116" t="str">
            <v>坦洲镇</v>
          </cell>
          <cell r="G116" t="str">
            <v>国家/省</v>
          </cell>
          <cell r="H116" t="str">
            <v>二级</v>
          </cell>
          <cell r="I116" t="str">
            <v>广东盘古信息科技股份有限公司</v>
          </cell>
          <cell r="J116" t="str">
            <v>2025年</v>
          </cell>
          <cell r="K116">
            <v>7.61</v>
          </cell>
          <cell r="L116">
            <v>3.805</v>
          </cell>
          <cell r="M116">
            <v>3.805</v>
          </cell>
        </row>
        <row r="116">
          <cell r="U116" t="str">
            <v>2025年第六批</v>
          </cell>
          <cell r="V116">
            <v>11.41</v>
          </cell>
          <cell r="W116">
            <v>3.803</v>
          </cell>
          <cell r="X116">
            <v>7.607</v>
          </cell>
        </row>
        <row r="116">
          <cell r="Z116">
            <v>19.02</v>
          </cell>
          <cell r="AA116">
            <v>7.608</v>
          </cell>
          <cell r="AB116">
            <v>11.412</v>
          </cell>
          <cell r="AC116">
            <v>0</v>
          </cell>
        </row>
        <row r="117">
          <cell r="B117" t="str">
            <v>中山市和盛热能设备有限公司</v>
          </cell>
          <cell r="C117" t="str">
            <v>和盛热能数字化转型项目</v>
          </cell>
          <cell r="D117" t="str">
            <v>2412151100265</v>
          </cell>
          <cell r="E117" t="str">
            <v>265</v>
          </cell>
          <cell r="F117" t="str">
            <v>黄圃镇</v>
          </cell>
          <cell r="G117" t="str">
            <v>国家/省</v>
          </cell>
          <cell r="H117" t="str">
            <v>二级</v>
          </cell>
          <cell r="I117" t="str">
            <v>广东知业科技有限公司</v>
          </cell>
          <cell r="J117" t="str">
            <v>2025年</v>
          </cell>
          <cell r="K117">
            <v>2.97</v>
          </cell>
          <cell r="L117">
            <v>1.485</v>
          </cell>
          <cell r="M117">
            <v>1.485</v>
          </cell>
        </row>
        <row r="117">
          <cell r="U117" t="str">
            <v>2026年第一批</v>
          </cell>
          <cell r="V117">
            <v>4.46</v>
          </cell>
          <cell r="W117">
            <v>1.487</v>
          </cell>
          <cell r="X117">
            <v>2.973</v>
          </cell>
        </row>
        <row r="117">
          <cell r="Z117">
            <v>7.43</v>
          </cell>
          <cell r="AA117">
            <v>2.972</v>
          </cell>
          <cell r="AB117">
            <v>4.458</v>
          </cell>
        </row>
        <row r="118">
          <cell r="B118" t="str">
            <v>中山市家的电器有限公司</v>
          </cell>
          <cell r="C118" t="str">
            <v>中山市家的电器有限公司数字化标杆服务项目</v>
          </cell>
          <cell r="D118" t="str">
            <v>2412162010268</v>
          </cell>
          <cell r="E118" t="str">
            <v>268</v>
          </cell>
          <cell r="F118" t="str">
            <v>小榄镇</v>
          </cell>
          <cell r="G118" t="str">
            <v>国家/省</v>
          </cell>
          <cell r="H118" t="str">
            <v>二级</v>
          </cell>
          <cell r="I118" t="str">
            <v>中山市古镇灯饰文化传播有限公司</v>
          </cell>
          <cell r="J118" t="str">
            <v>2025年</v>
          </cell>
          <cell r="K118">
            <v>5.66</v>
          </cell>
          <cell r="L118">
            <v>2.83</v>
          </cell>
          <cell r="M118">
            <v>2.83</v>
          </cell>
        </row>
        <row r="118">
          <cell r="U118" t="str">
            <v>2026年第三批</v>
          </cell>
          <cell r="V118">
            <v>8.49</v>
          </cell>
          <cell r="W118">
            <v>2.83</v>
          </cell>
          <cell r="X118">
            <v>5.66</v>
          </cell>
        </row>
        <row r="118">
          <cell r="Z118">
            <v>14.15</v>
          </cell>
          <cell r="AA118">
            <v>5.66</v>
          </cell>
          <cell r="AB118">
            <v>8.49</v>
          </cell>
          <cell r="AC118">
            <v>0</v>
          </cell>
        </row>
        <row r="119">
          <cell r="B119" t="str">
            <v>中山市雄兵橡胶有限公司</v>
          </cell>
          <cell r="C119" t="str">
            <v>中山市雄兵橡胶有限公司数字化建设项目</v>
          </cell>
          <cell r="D119" t="str">
            <v>2412191110269</v>
          </cell>
          <cell r="E119" t="str">
            <v>269</v>
          </cell>
          <cell r="F119" t="str">
            <v>三乡镇</v>
          </cell>
          <cell r="G119" t="str">
            <v>国家/省</v>
          </cell>
        </row>
        <row r="119">
          <cell r="I119" t="str">
            <v>广东惠利普智能科技股份有限公司</v>
          </cell>
          <cell r="J119" t="str">
            <v>2025年</v>
          </cell>
          <cell r="K119">
            <v>3.49</v>
          </cell>
          <cell r="L119">
            <v>1.745</v>
          </cell>
          <cell r="M119">
            <v>1.745</v>
          </cell>
        </row>
        <row r="119">
          <cell r="Z119">
            <v>3.49</v>
          </cell>
          <cell r="AA119">
            <v>1.745</v>
          </cell>
          <cell r="AB119">
            <v>1.745</v>
          </cell>
          <cell r="AC119">
            <v>0</v>
          </cell>
        </row>
        <row r="120">
          <cell r="B120" t="str">
            <v>广东柏科电源有限公司</v>
          </cell>
          <cell r="C120" t="str">
            <v>广东柏科电源有限公司数智化工厂智能制造项目</v>
          </cell>
          <cell r="D120" t="str">
            <v>2412062110279</v>
          </cell>
          <cell r="E120" t="str">
            <v>279</v>
          </cell>
          <cell r="F120" t="str">
            <v>南区街道</v>
          </cell>
          <cell r="G120" t="str">
            <v>国家/省</v>
          </cell>
        </row>
        <row r="120">
          <cell r="I120" t="str">
            <v>广东知业科技有限公司</v>
          </cell>
          <cell r="J120" t="str">
            <v>2025年</v>
          </cell>
          <cell r="K120">
            <v>16.22</v>
          </cell>
          <cell r="L120">
            <v>8.11</v>
          </cell>
          <cell r="M120">
            <v>8.11</v>
          </cell>
          <cell r="N120">
            <v>24.33</v>
          </cell>
          <cell r="O120">
            <v>0</v>
          </cell>
          <cell r="P120">
            <v>24.33</v>
          </cell>
        </row>
        <row r="120">
          <cell r="Z120">
            <v>40.55</v>
          </cell>
          <cell r="AA120">
            <v>8.11</v>
          </cell>
          <cell r="AB120">
            <v>32.44</v>
          </cell>
          <cell r="AC120">
            <v>0</v>
          </cell>
        </row>
        <row r="121">
          <cell r="B121" t="str">
            <v>中山市托博照明电器有限公司</v>
          </cell>
          <cell r="C121" t="str">
            <v>中山市托博照明电器有限公司数字化转型生产线技术改造项目</v>
          </cell>
          <cell r="D121" t="str">
            <v>2412142110280</v>
          </cell>
          <cell r="E121" t="str">
            <v>280</v>
          </cell>
          <cell r="F121" t="str">
            <v>横栏镇</v>
          </cell>
          <cell r="G121" t="str">
            <v>国家/省</v>
          </cell>
          <cell r="H121" t="str">
            <v>二级</v>
          </cell>
          <cell r="I121" t="str">
            <v>中山市古镇灯饰文化传播有限公司</v>
          </cell>
          <cell r="J121" t="str">
            <v>2025年</v>
          </cell>
          <cell r="K121">
            <v>7.82</v>
          </cell>
          <cell r="L121">
            <v>3.91</v>
          </cell>
          <cell r="M121">
            <v>3.91</v>
          </cell>
        </row>
        <row r="121">
          <cell r="U121" t="str">
            <v>2025年第六批</v>
          </cell>
          <cell r="V121">
            <v>11.74</v>
          </cell>
          <cell r="W121">
            <v>3.914</v>
          </cell>
          <cell r="X121">
            <v>7.826</v>
          </cell>
        </row>
        <row r="121">
          <cell r="Z121">
            <v>19.56</v>
          </cell>
          <cell r="AA121">
            <v>7.824</v>
          </cell>
          <cell r="AB121">
            <v>11.736</v>
          </cell>
          <cell r="AC121">
            <v>0</v>
          </cell>
        </row>
        <row r="122">
          <cell r="B122" t="str">
            <v>中山市光大光学仪器有限公司</v>
          </cell>
          <cell r="C122" t="str">
            <v>中山市光大光学仪器有限公司数字化建设项目</v>
          </cell>
          <cell r="D122" t="str">
            <v>2412012110282</v>
          </cell>
          <cell r="E122" t="str">
            <v>282</v>
          </cell>
          <cell r="F122" t="str">
            <v>火炬开发区</v>
          </cell>
          <cell r="G122" t="str">
            <v>省</v>
          </cell>
        </row>
        <row r="122">
          <cell r="I122" t="str">
            <v>广东知业科技有限公司</v>
          </cell>
          <cell r="J122" t="str">
            <v>2025年</v>
          </cell>
          <cell r="K122">
            <v>9.4</v>
          </cell>
        </row>
        <row r="122">
          <cell r="M122">
            <v>9.4</v>
          </cell>
          <cell r="N122">
            <v>14.1</v>
          </cell>
          <cell r="O122">
            <v>0</v>
          </cell>
          <cell r="P122">
            <v>14.1</v>
          </cell>
        </row>
        <row r="122">
          <cell r="Z122">
            <v>23.5</v>
          </cell>
          <cell r="AA122">
            <v>0</v>
          </cell>
          <cell r="AB122">
            <v>23.5</v>
          </cell>
          <cell r="AC122">
            <v>0</v>
          </cell>
        </row>
        <row r="123">
          <cell r="B123" t="str">
            <v>中广核高新核材（广东）有限公司</v>
          </cell>
          <cell r="C123" t="str">
            <v>华南产业基地数字化智能工厂系统</v>
          </cell>
          <cell r="D123" t="str">
            <v>2501101110296</v>
          </cell>
          <cell r="E123" t="str">
            <v>296</v>
          </cell>
          <cell r="F123" t="str">
            <v>东凤镇</v>
          </cell>
          <cell r="G123" t="str">
            <v>省</v>
          </cell>
          <cell r="H123" t="str">
            <v>二级</v>
          </cell>
          <cell r="I123" t="str">
            <v>中山市铧禧电子科技有限公司</v>
          </cell>
          <cell r="J123" t="str">
            <v>2025年</v>
          </cell>
          <cell r="K123">
            <v>14.48</v>
          </cell>
        </row>
        <row r="123">
          <cell r="M123">
            <v>14.48</v>
          </cell>
        </row>
        <row r="123">
          <cell r="U123" t="str">
            <v>2026年第五批</v>
          </cell>
          <cell r="V123">
            <v>19.53</v>
          </cell>
        </row>
        <row r="123">
          <cell r="X123">
            <v>5.92600000000001</v>
          </cell>
          <cell r="Y123">
            <v>13.604</v>
          </cell>
          <cell r="Z123">
            <v>34.01</v>
          </cell>
          <cell r="AA123">
            <v>0</v>
          </cell>
          <cell r="AB123">
            <v>20.406</v>
          </cell>
          <cell r="AC123">
            <v>13.604</v>
          </cell>
        </row>
        <row r="124">
          <cell r="B124" t="str">
            <v>中山市众旺德新能源科技有限公司</v>
          </cell>
          <cell r="C124" t="str">
            <v>众旺德小型锂电池数智化升级改造项目</v>
          </cell>
          <cell r="D124" t="str">
            <v>2501021110300</v>
          </cell>
          <cell r="E124" t="str">
            <v>300</v>
          </cell>
          <cell r="F124" t="str">
            <v>翠亨新区</v>
          </cell>
          <cell r="G124" t="str">
            <v>国家/省</v>
          </cell>
        </row>
        <row r="124">
          <cell r="I124" t="str">
            <v>广东惠利普智能科技股份有限公司</v>
          </cell>
          <cell r="J124" t="str">
            <v>2025年</v>
          </cell>
          <cell r="K124">
            <v>3.76</v>
          </cell>
          <cell r="L124">
            <v>1.88</v>
          </cell>
          <cell r="M124">
            <v>1.88</v>
          </cell>
          <cell r="N124">
            <v>5.64</v>
          </cell>
          <cell r="O124">
            <v>0</v>
          </cell>
          <cell r="P124">
            <v>5.64</v>
          </cell>
        </row>
        <row r="124">
          <cell r="Z124">
            <v>9.4</v>
          </cell>
          <cell r="AA124">
            <v>1.88</v>
          </cell>
          <cell r="AB124">
            <v>7.52</v>
          </cell>
          <cell r="AC124">
            <v>0</v>
          </cell>
        </row>
        <row r="125">
          <cell r="B125" t="str">
            <v>中山市安蜜尔电器实业有限公司</v>
          </cell>
          <cell r="C125" t="str">
            <v>U9Cloud、PLMCLoud 数字化转型服务项目</v>
          </cell>
          <cell r="D125" t="str">
            <v>2502101010303</v>
          </cell>
          <cell r="E125" t="str">
            <v>303</v>
          </cell>
          <cell r="F125" t="str">
            <v>东凤镇</v>
          </cell>
          <cell r="G125" t="str">
            <v>国家/省</v>
          </cell>
          <cell r="H125" t="str">
            <v>二级</v>
          </cell>
          <cell r="I125" t="str">
            <v>中山市铧禧电子科技有限公司</v>
          </cell>
          <cell r="J125" t="str">
            <v>2025年</v>
          </cell>
          <cell r="K125">
            <v>10.93</v>
          </cell>
          <cell r="L125">
            <v>5.465</v>
          </cell>
          <cell r="M125">
            <v>5.465</v>
          </cell>
        </row>
        <row r="125">
          <cell r="U125" t="str">
            <v>2026年第一批</v>
          </cell>
          <cell r="V125">
            <v>14.47</v>
          </cell>
          <cell r="W125">
            <v>4.695</v>
          </cell>
          <cell r="X125">
            <v>9.775</v>
          </cell>
        </row>
        <row r="125">
          <cell r="Z125">
            <v>25.4</v>
          </cell>
          <cell r="AA125">
            <v>10.16</v>
          </cell>
          <cell r="AB125">
            <v>15.24</v>
          </cell>
        </row>
        <row r="126">
          <cell r="B126" t="str">
            <v>广东力劲塑机智造股份有限公司</v>
          </cell>
          <cell r="C126" t="str">
            <v>力劲塑机车间数字化转型服务项目</v>
          </cell>
          <cell r="D126" t="str">
            <v>2502161110307</v>
          </cell>
          <cell r="E126" t="str">
            <v>307</v>
          </cell>
          <cell r="F126" t="str">
            <v>小榄镇</v>
          </cell>
          <cell r="G126" t="str">
            <v>国家/省</v>
          </cell>
          <cell r="H126" t="str">
            <v>二级</v>
          </cell>
          <cell r="I126" t="str">
            <v>中山市铧禧电子科技有限公司</v>
          </cell>
          <cell r="J126" t="str">
            <v>2025年</v>
          </cell>
          <cell r="K126">
            <v>12</v>
          </cell>
          <cell r="L126">
            <v>6</v>
          </cell>
          <cell r="M126">
            <v>6</v>
          </cell>
        </row>
        <row r="126">
          <cell r="U126" t="str">
            <v>2026年第一批</v>
          </cell>
          <cell r="V126">
            <v>18</v>
          </cell>
          <cell r="W126">
            <v>6</v>
          </cell>
          <cell r="X126">
            <v>12</v>
          </cell>
        </row>
        <row r="126">
          <cell r="Z126">
            <v>30</v>
          </cell>
          <cell r="AA126">
            <v>12</v>
          </cell>
          <cell r="AB126">
            <v>18</v>
          </cell>
        </row>
        <row r="127">
          <cell r="B127" t="str">
            <v>永大（中山）有限公司</v>
          </cell>
          <cell r="C127" t="str">
            <v>永大公司数字化改造项目</v>
          </cell>
          <cell r="D127" t="str">
            <v>2502161110313</v>
          </cell>
          <cell r="E127" t="str">
            <v>313</v>
          </cell>
          <cell r="F127" t="str">
            <v>小榄镇</v>
          </cell>
          <cell r="G127" t="str">
            <v>国家/省</v>
          </cell>
        </row>
        <row r="127">
          <cell r="I127" t="str">
            <v>中山市铧禧电子科技有限公司</v>
          </cell>
          <cell r="J127" t="str">
            <v>2025年</v>
          </cell>
          <cell r="K127">
            <v>9.66</v>
          </cell>
          <cell r="L127">
            <v>4.83</v>
          </cell>
          <cell r="M127">
            <v>4.83</v>
          </cell>
        </row>
        <row r="127">
          <cell r="Z127">
            <v>9.66</v>
          </cell>
          <cell r="AA127">
            <v>4.83</v>
          </cell>
          <cell r="AB127">
            <v>4.83</v>
          </cell>
          <cell r="AC127">
            <v>0</v>
          </cell>
        </row>
        <row r="128">
          <cell r="B128" t="str">
            <v>中山市科迈节能科技有限公司</v>
          </cell>
          <cell r="C128" t="str">
            <v>ERP+MES系统应用项目</v>
          </cell>
          <cell r="D128" t="str">
            <v>2502132010316</v>
          </cell>
          <cell r="E128" t="str">
            <v>316</v>
          </cell>
          <cell r="F128" t="str">
            <v>古镇镇</v>
          </cell>
          <cell r="G128" t="str">
            <v>国家/省</v>
          </cell>
          <cell r="H128" t="str">
            <v>二级</v>
          </cell>
          <cell r="I128" t="str">
            <v>中山市古镇灯饰文化传播有限公司</v>
          </cell>
          <cell r="J128" t="str">
            <v>2025年</v>
          </cell>
          <cell r="K128">
            <v>3.12</v>
          </cell>
          <cell r="L128">
            <v>1.56</v>
          </cell>
          <cell r="M128">
            <v>1.56</v>
          </cell>
        </row>
        <row r="128">
          <cell r="U128" t="str">
            <v>2025年第七批</v>
          </cell>
          <cell r="V128">
            <v>4.7</v>
          </cell>
          <cell r="W128">
            <v>1.568</v>
          </cell>
          <cell r="X128">
            <v>3.132</v>
          </cell>
          <cell r="Y128">
            <v>0</v>
          </cell>
          <cell r="Z128">
            <v>7.82</v>
          </cell>
          <cell r="AA128">
            <v>3.128</v>
          </cell>
          <cell r="AB128">
            <v>4.692</v>
          </cell>
          <cell r="AC128">
            <v>0</v>
          </cell>
        </row>
        <row r="129">
          <cell r="B129" t="str">
            <v>中山市浩升灯饰有限公司</v>
          </cell>
          <cell r="C129" t="str">
            <v>浩升灯饰MES系统改造项目</v>
          </cell>
          <cell r="D129" t="str">
            <v>2502142010317</v>
          </cell>
          <cell r="E129" t="str">
            <v>317</v>
          </cell>
          <cell r="F129" t="str">
            <v>横栏镇</v>
          </cell>
          <cell r="G129" t="str">
            <v>国家/省</v>
          </cell>
        </row>
        <row r="129">
          <cell r="I129" t="str">
            <v>中山市古镇灯饰文化传播有限公司</v>
          </cell>
          <cell r="J129" t="str">
            <v>2025年</v>
          </cell>
          <cell r="K129">
            <v>11.32</v>
          </cell>
          <cell r="L129">
            <v>5.66</v>
          </cell>
          <cell r="M129">
            <v>5.66</v>
          </cell>
        </row>
        <row r="129">
          <cell r="Z129">
            <v>11.32</v>
          </cell>
          <cell r="AA129">
            <v>5.66</v>
          </cell>
          <cell r="AB129">
            <v>5.66</v>
          </cell>
          <cell r="AC129">
            <v>0</v>
          </cell>
        </row>
        <row r="130">
          <cell r="B130" t="str">
            <v>广东朗漫光电科技有限公司</v>
          </cell>
          <cell r="C130" t="str">
            <v>朗漫数字化改造项目</v>
          </cell>
          <cell r="D130" t="str">
            <v>2503132010319</v>
          </cell>
          <cell r="E130" t="str">
            <v>319</v>
          </cell>
          <cell r="F130" t="str">
            <v>古镇镇</v>
          </cell>
          <cell r="G130" t="str">
            <v>国家/省</v>
          </cell>
          <cell r="H130" t="str">
            <v>二级</v>
          </cell>
          <cell r="I130" t="str">
            <v>中山市古镇灯饰文化传播有限公司</v>
          </cell>
          <cell r="J130" t="str">
            <v>2025年</v>
          </cell>
          <cell r="K130">
            <v>2.34</v>
          </cell>
          <cell r="L130">
            <v>1.17</v>
          </cell>
          <cell r="M130">
            <v>1.17</v>
          </cell>
        </row>
        <row r="130">
          <cell r="U130" t="str">
            <v>2026年第一批</v>
          </cell>
          <cell r="V130">
            <v>3.53</v>
          </cell>
          <cell r="W130">
            <v>1.178</v>
          </cell>
          <cell r="X130">
            <v>2.352</v>
          </cell>
        </row>
        <row r="130">
          <cell r="Z130">
            <v>5.87</v>
          </cell>
          <cell r="AA130">
            <v>2.348</v>
          </cell>
          <cell r="AB130">
            <v>3.522</v>
          </cell>
        </row>
        <row r="131">
          <cell r="B131" t="str">
            <v>中山日月明电气设备有限公司</v>
          </cell>
          <cell r="C131" t="str">
            <v>中山日月明电气设备有限公司数字化转型服务项目</v>
          </cell>
          <cell r="D131" t="str">
            <v>2503021110320</v>
          </cell>
          <cell r="E131" t="str">
            <v>320</v>
          </cell>
          <cell r="F131" t="str">
            <v>翠亨新区</v>
          </cell>
          <cell r="G131" t="str">
            <v>省</v>
          </cell>
          <cell r="H131" t="str">
            <v>二级</v>
          </cell>
          <cell r="I131" t="str">
            <v>中山市铧禧电子科技有限公司</v>
          </cell>
          <cell r="J131" t="str">
            <v>2025年</v>
          </cell>
          <cell r="K131">
            <v>3.98</v>
          </cell>
        </row>
        <row r="131">
          <cell r="M131">
            <v>3.98</v>
          </cell>
        </row>
        <row r="131">
          <cell r="U131" t="str">
            <v>2025年第七批</v>
          </cell>
          <cell r="V131">
            <v>5.97</v>
          </cell>
          <cell r="W131">
            <v>0</v>
          </cell>
          <cell r="X131">
            <v>1.99</v>
          </cell>
          <cell r="Y131">
            <v>3.98</v>
          </cell>
          <cell r="Z131">
            <v>9.95</v>
          </cell>
          <cell r="AA131">
            <v>0</v>
          </cell>
          <cell r="AB131">
            <v>5.97</v>
          </cell>
          <cell r="AC131">
            <v>3.98</v>
          </cell>
        </row>
        <row r="132">
          <cell r="B132" t="str">
            <v>中山清匠电器科技有限公司</v>
          </cell>
          <cell r="C132" t="str">
            <v>中山清匠电器科技有限公司MES系统开发项目</v>
          </cell>
          <cell r="D132" t="str">
            <v>2503061010323</v>
          </cell>
          <cell r="E132" t="str">
            <v>323</v>
          </cell>
          <cell r="F132" t="str">
            <v>南区街道</v>
          </cell>
          <cell r="G132" t="str">
            <v>国家/省</v>
          </cell>
        </row>
        <row r="132">
          <cell r="I132" t="str">
            <v>广东知业科技有限公司</v>
          </cell>
          <cell r="J132" t="str">
            <v>2025年</v>
          </cell>
          <cell r="K132">
            <v>9.9</v>
          </cell>
          <cell r="L132">
            <v>4.95</v>
          </cell>
          <cell r="M132">
            <v>4.95</v>
          </cell>
          <cell r="N132">
            <v>14.85</v>
          </cell>
          <cell r="O132">
            <v>0</v>
          </cell>
          <cell r="P132">
            <v>14.85</v>
          </cell>
        </row>
        <row r="132">
          <cell r="Z132">
            <v>24.75</v>
          </cell>
          <cell r="AA132">
            <v>4.95</v>
          </cell>
          <cell r="AB132">
            <v>19.8</v>
          </cell>
          <cell r="AC132">
            <v>0</v>
          </cell>
        </row>
        <row r="133">
          <cell r="B133" t="str">
            <v>中山市康诺智能家居有限公司</v>
          </cell>
          <cell r="C133" t="str">
            <v>康诺质量数字化转型服务</v>
          </cell>
          <cell r="D133" t="str">
            <v>2503101010328</v>
          </cell>
          <cell r="E133" t="str">
            <v>328</v>
          </cell>
          <cell r="F133" t="str">
            <v>东凤镇</v>
          </cell>
          <cell r="G133" t="str">
            <v>国家/省</v>
          </cell>
          <cell r="H133" t="str">
            <v>二级</v>
          </cell>
          <cell r="I133" t="str">
            <v>中山市铧禧电子科技有限公司</v>
          </cell>
          <cell r="J133" t="str">
            <v>2025年</v>
          </cell>
          <cell r="K133">
            <v>4.24</v>
          </cell>
          <cell r="L133">
            <v>2.12</v>
          </cell>
          <cell r="M133">
            <v>2.12</v>
          </cell>
        </row>
        <row r="133">
          <cell r="U133" t="str">
            <v>2025年第五批</v>
          </cell>
          <cell r="V133">
            <v>6.37</v>
          </cell>
          <cell r="W133">
            <v>2.124</v>
          </cell>
          <cell r="X133">
            <v>4.246</v>
          </cell>
        </row>
        <row r="133">
          <cell r="Z133">
            <v>10.61</v>
          </cell>
          <cell r="AA133">
            <v>4.244</v>
          </cell>
          <cell r="AB133">
            <v>6.366</v>
          </cell>
          <cell r="AC133">
            <v>0</v>
          </cell>
        </row>
        <row r="134">
          <cell r="B134" t="str">
            <v>广东樱花智能科技有限公司</v>
          </cell>
          <cell r="C134" t="str">
            <v>樱花锁业ERP系统提升项目</v>
          </cell>
          <cell r="D134" t="str">
            <v>2503201010329</v>
          </cell>
          <cell r="E134" t="str">
            <v>329</v>
          </cell>
          <cell r="F134" t="str">
            <v>沙溪镇</v>
          </cell>
          <cell r="G134" t="str">
            <v>国家/省</v>
          </cell>
          <cell r="H134" t="str">
            <v>二级</v>
          </cell>
          <cell r="I134" t="str">
            <v>中山市铧禧电子科技有限公司</v>
          </cell>
          <cell r="J134" t="str">
            <v>2025年</v>
          </cell>
          <cell r="K134">
            <v>6.75</v>
          </cell>
          <cell r="L134">
            <v>3.375</v>
          </cell>
          <cell r="M134">
            <v>3.375</v>
          </cell>
        </row>
        <row r="134">
          <cell r="U134" t="str">
            <v>2025年第三批</v>
          </cell>
          <cell r="V134">
            <v>10.13</v>
          </cell>
          <cell r="W134">
            <v>3.377</v>
          </cell>
          <cell r="X134">
            <v>6.753</v>
          </cell>
        </row>
        <row r="134">
          <cell r="Z134">
            <v>16.88</v>
          </cell>
          <cell r="AA134">
            <v>6.752</v>
          </cell>
          <cell r="AB134">
            <v>10.128</v>
          </cell>
          <cell r="AC134">
            <v>0</v>
          </cell>
        </row>
        <row r="135">
          <cell r="B135" t="str">
            <v>中山市勤奋光电科技有限公司</v>
          </cell>
          <cell r="C135" t="str">
            <v>勤奋光电数字化建设项目</v>
          </cell>
          <cell r="D135" t="str">
            <v>2503011110335</v>
          </cell>
          <cell r="E135" t="str">
            <v>335</v>
          </cell>
          <cell r="F135" t="str">
            <v>火炬开发区</v>
          </cell>
          <cell r="G135" t="str">
            <v>国家/省</v>
          </cell>
          <cell r="H135" t="str">
            <v>二级</v>
          </cell>
          <cell r="I135" t="str">
            <v>广东伊莱特科技股份有限公司</v>
          </cell>
          <cell r="J135" t="str">
            <v>2025年</v>
          </cell>
          <cell r="K135">
            <v>22.03</v>
          </cell>
          <cell r="L135">
            <v>11.015</v>
          </cell>
          <cell r="M135">
            <v>11.015</v>
          </cell>
          <cell r="N135">
            <v>33.04</v>
          </cell>
          <cell r="O135">
            <v>0</v>
          </cell>
          <cell r="P135">
            <v>33.04</v>
          </cell>
        </row>
        <row r="135">
          <cell r="U135" t="str">
            <v>2026年第五批</v>
          </cell>
          <cell r="V135">
            <v>-25.07</v>
          </cell>
          <cell r="W135">
            <v>0.984999999999999</v>
          </cell>
          <cell r="X135">
            <v>-26.055</v>
          </cell>
        </row>
        <row r="135">
          <cell r="Z135">
            <v>30</v>
          </cell>
          <cell r="AA135">
            <v>12</v>
          </cell>
          <cell r="AB135">
            <v>18</v>
          </cell>
          <cell r="AC135">
            <v>0</v>
          </cell>
        </row>
        <row r="136">
          <cell r="B136" t="str">
            <v>中山市大亮彩塑胶新材料有限公司</v>
          </cell>
          <cell r="C136" t="str">
            <v>中山市大亮彩塑胶新材料有限公司ERP/协同系统数字化改造项目</v>
          </cell>
          <cell r="D136" t="str">
            <v>2503171110338</v>
          </cell>
          <cell r="E136" t="str">
            <v>338</v>
          </cell>
          <cell r="F136" t="str">
            <v>南头镇</v>
          </cell>
          <cell r="G136" t="str">
            <v>国家/省</v>
          </cell>
          <cell r="H136" t="str">
            <v>二级</v>
          </cell>
          <cell r="I136" t="str">
            <v>中山市铧禧电子科技有限公司</v>
          </cell>
          <cell r="J136" t="str">
            <v>2025年</v>
          </cell>
          <cell r="K136">
            <v>10.14</v>
          </cell>
          <cell r="L136">
            <v>5.07</v>
          </cell>
          <cell r="M136">
            <v>5.07</v>
          </cell>
        </row>
        <row r="136">
          <cell r="U136" t="str">
            <v>2026年第三批</v>
          </cell>
          <cell r="V136">
            <v>15.21</v>
          </cell>
          <cell r="W136">
            <v>5.07</v>
          </cell>
          <cell r="X136">
            <v>10.14</v>
          </cell>
        </row>
        <row r="136">
          <cell r="Z136">
            <v>25.35</v>
          </cell>
          <cell r="AA136">
            <v>10.14</v>
          </cell>
          <cell r="AB136">
            <v>15.21</v>
          </cell>
          <cell r="AC136">
            <v>0</v>
          </cell>
        </row>
        <row r="137">
          <cell r="B137" t="str">
            <v>中山市盈腾电器制品有限公司</v>
          </cell>
          <cell r="C137" t="str">
            <v>ERP系统应用项目</v>
          </cell>
          <cell r="D137" t="str">
            <v>2503101110342</v>
          </cell>
          <cell r="E137" t="str">
            <v>342</v>
          </cell>
          <cell r="F137" t="str">
            <v>东凤镇</v>
          </cell>
          <cell r="G137" t="str">
            <v>国家/省</v>
          </cell>
          <cell r="H137" t="str">
            <v>二级</v>
          </cell>
          <cell r="I137" t="str">
            <v>广东惠利普智能科技股份有限公司</v>
          </cell>
          <cell r="J137" t="str">
            <v>2025年</v>
          </cell>
          <cell r="K137">
            <v>1.42</v>
          </cell>
          <cell r="L137">
            <v>0.71</v>
          </cell>
          <cell r="M137">
            <v>0.71</v>
          </cell>
        </row>
        <row r="137">
          <cell r="U137" t="str">
            <v>2025年第六批</v>
          </cell>
          <cell r="V137">
            <v>2.14</v>
          </cell>
          <cell r="W137">
            <v>0.714</v>
          </cell>
          <cell r="X137">
            <v>1.426</v>
          </cell>
        </row>
        <row r="137">
          <cell r="Z137">
            <v>3.56</v>
          </cell>
          <cell r="AA137">
            <v>1.424</v>
          </cell>
          <cell r="AB137">
            <v>2.136</v>
          </cell>
          <cell r="AC137">
            <v>0</v>
          </cell>
        </row>
        <row r="138">
          <cell r="B138" t="str">
            <v>中山市星尚五金有限公司</v>
          </cell>
          <cell r="C138" t="str">
            <v>星尚五金MES+PLM数字化改造项目</v>
          </cell>
          <cell r="D138" t="str">
            <v>2503161000343</v>
          </cell>
          <cell r="E138" t="str">
            <v>343</v>
          </cell>
          <cell r="F138" t="str">
            <v>小榄镇</v>
          </cell>
          <cell r="G138" t="str">
            <v>国家</v>
          </cell>
        </row>
        <row r="138">
          <cell r="I138" t="str">
            <v>中山市古镇灯饰文化传播有限公司</v>
          </cell>
          <cell r="J138" t="str">
            <v>2025年</v>
          </cell>
          <cell r="K138">
            <v>7.43</v>
          </cell>
          <cell r="L138">
            <v>7.43</v>
          </cell>
        </row>
        <row r="138">
          <cell r="Z138">
            <v>7.43</v>
          </cell>
          <cell r="AA138">
            <v>7.43</v>
          </cell>
          <cell r="AB138">
            <v>0</v>
          </cell>
          <cell r="AC138">
            <v>0</v>
          </cell>
        </row>
        <row r="139">
          <cell r="B139" t="str">
            <v>中山市晋文电器实业有限公司</v>
          </cell>
          <cell r="C139" t="str">
            <v>ERP系统应用项目</v>
          </cell>
          <cell r="D139" t="str">
            <v>2503161010345</v>
          </cell>
          <cell r="E139" t="str">
            <v>345</v>
          </cell>
          <cell r="F139" t="str">
            <v>小榄镇</v>
          </cell>
          <cell r="G139" t="str">
            <v>省</v>
          </cell>
          <cell r="H139" t="str">
            <v>二级</v>
          </cell>
          <cell r="I139" t="str">
            <v>广东惠利普智能科技股份有限公司</v>
          </cell>
          <cell r="J139" t="str">
            <v>2025年</v>
          </cell>
          <cell r="K139">
            <v>3.53</v>
          </cell>
          <cell r="L139">
            <v>1.765</v>
          </cell>
          <cell r="M139">
            <v>1.765</v>
          </cell>
        </row>
        <row r="139">
          <cell r="U139" t="str">
            <v>2025年第七批</v>
          </cell>
          <cell r="V139">
            <v>10.96</v>
          </cell>
          <cell r="W139">
            <v>-1.765</v>
          </cell>
          <cell r="X139">
            <v>6.929</v>
          </cell>
          <cell r="Y139">
            <v>5.796</v>
          </cell>
          <cell r="Z139">
            <v>14.49</v>
          </cell>
          <cell r="AA139">
            <v>0</v>
          </cell>
          <cell r="AB139">
            <v>8.694</v>
          </cell>
          <cell r="AC139">
            <v>5.796</v>
          </cell>
        </row>
        <row r="140">
          <cell r="B140" t="str">
            <v>广东三和化工科技有限公司</v>
          </cell>
          <cell r="C140" t="str">
            <v>三和化工数字化升级改造项目</v>
          </cell>
          <cell r="D140" t="str">
            <v>2503151110346</v>
          </cell>
          <cell r="E140" t="str">
            <v>346</v>
          </cell>
          <cell r="F140" t="str">
            <v>黄圃镇</v>
          </cell>
          <cell r="G140" t="str">
            <v>省</v>
          </cell>
          <cell r="H140" t="str">
            <v>二级</v>
          </cell>
          <cell r="I140" t="str">
            <v>中山市铧禧电子科技有限公司</v>
          </cell>
          <cell r="J140" t="str">
            <v>2025年</v>
          </cell>
          <cell r="K140">
            <v>12</v>
          </cell>
        </row>
        <row r="140">
          <cell r="M140">
            <v>12</v>
          </cell>
        </row>
        <row r="140">
          <cell r="U140" t="str">
            <v>2025年第三批</v>
          </cell>
          <cell r="V140">
            <v>18</v>
          </cell>
        </row>
        <row r="140">
          <cell r="X140">
            <v>6</v>
          </cell>
          <cell r="Y140">
            <v>12</v>
          </cell>
          <cell r="Z140">
            <v>30</v>
          </cell>
          <cell r="AA140">
            <v>0</v>
          </cell>
          <cell r="AB140">
            <v>18</v>
          </cell>
          <cell r="AC140">
            <v>12</v>
          </cell>
        </row>
        <row r="141">
          <cell r="B141" t="str">
            <v>中山市三鑫五金制品有限公司</v>
          </cell>
          <cell r="C141" t="str">
            <v>三鑫数字化改造项目</v>
          </cell>
          <cell r="D141" t="str">
            <v>2503169910347</v>
          </cell>
          <cell r="E141" t="str">
            <v>347</v>
          </cell>
          <cell r="F141" t="str">
            <v>小榄镇</v>
          </cell>
          <cell r="G141" t="str">
            <v>国家/省</v>
          </cell>
          <cell r="H141" t="str">
            <v>二级</v>
          </cell>
          <cell r="I141" t="str">
            <v>中山市古镇灯饰文化传播有限公司</v>
          </cell>
          <cell r="J141" t="str">
            <v>2025年</v>
          </cell>
          <cell r="K141">
            <v>11.81</v>
          </cell>
          <cell r="L141">
            <v>11.81</v>
          </cell>
        </row>
        <row r="141">
          <cell r="U141" t="str">
            <v>2026年第一批</v>
          </cell>
          <cell r="V141">
            <v>17.72</v>
          </cell>
          <cell r="W141">
            <v>0.00200000000000067</v>
          </cell>
          <cell r="X141">
            <v>17.718</v>
          </cell>
        </row>
        <row r="141">
          <cell r="Z141">
            <v>29.53</v>
          </cell>
          <cell r="AA141">
            <v>11.812</v>
          </cell>
          <cell r="AB141">
            <v>17.718</v>
          </cell>
        </row>
        <row r="142">
          <cell r="B142" t="str">
            <v>中山市正强科技有限公司</v>
          </cell>
          <cell r="C142" t="str">
            <v>正强科技数字化转型ERP系统建设项目</v>
          </cell>
          <cell r="D142" t="str">
            <v>2503181110348</v>
          </cell>
          <cell r="E142" t="str">
            <v>348</v>
          </cell>
          <cell r="F142" t="str">
            <v>三角镇</v>
          </cell>
          <cell r="G142" t="str">
            <v>省</v>
          </cell>
          <cell r="H142" t="str">
            <v>二级</v>
          </cell>
          <cell r="I142" t="str">
            <v>中山市铧禧电子科技有限公司</v>
          </cell>
          <cell r="J142" t="str">
            <v>2025年</v>
          </cell>
          <cell r="K142">
            <v>1.92</v>
          </cell>
        </row>
        <row r="142">
          <cell r="M142">
            <v>1.92</v>
          </cell>
        </row>
        <row r="142">
          <cell r="U142" t="str">
            <v>2025年第七批</v>
          </cell>
          <cell r="V142">
            <v>13.24</v>
          </cell>
          <cell r="W142">
            <v>0</v>
          </cell>
          <cell r="X142">
            <v>7.176</v>
          </cell>
          <cell r="Y142">
            <v>6.064</v>
          </cell>
          <cell r="Z142">
            <v>15.16</v>
          </cell>
          <cell r="AA142">
            <v>0</v>
          </cell>
          <cell r="AB142">
            <v>9.096</v>
          </cell>
          <cell r="AC142">
            <v>6.064</v>
          </cell>
        </row>
        <row r="143">
          <cell r="B143" t="str">
            <v>中山雷治日化有限公司</v>
          </cell>
          <cell r="C143" t="str">
            <v>中山雷治日化有限公司数字化系统升级项目</v>
          </cell>
          <cell r="D143" t="str">
            <v>2503081110349</v>
          </cell>
          <cell r="E143" t="str">
            <v>349</v>
          </cell>
          <cell r="F143" t="str">
            <v>板芙镇</v>
          </cell>
          <cell r="G143" t="str">
            <v>国家/省</v>
          </cell>
          <cell r="H143" t="str">
            <v>二级</v>
          </cell>
          <cell r="I143" t="str">
            <v>中山市古镇灯饰文化传播有限公司</v>
          </cell>
          <cell r="J143" t="str">
            <v>2025年</v>
          </cell>
          <cell r="K143">
            <v>7.64</v>
          </cell>
          <cell r="L143">
            <v>3.82</v>
          </cell>
          <cell r="M143">
            <v>3.82</v>
          </cell>
        </row>
        <row r="143">
          <cell r="U143" t="str">
            <v>2025年第六批</v>
          </cell>
          <cell r="V143">
            <v>11.47</v>
          </cell>
          <cell r="W143">
            <v>3.824</v>
          </cell>
          <cell r="X143">
            <v>7.646</v>
          </cell>
        </row>
        <row r="143">
          <cell r="Z143">
            <v>19.11</v>
          </cell>
          <cell r="AA143">
            <v>7.644</v>
          </cell>
          <cell r="AB143">
            <v>11.466</v>
          </cell>
          <cell r="AC143">
            <v>0</v>
          </cell>
        </row>
        <row r="144">
          <cell r="B144" t="str">
            <v>中山市鼎润电器有限公司</v>
          </cell>
          <cell r="C144" t="str">
            <v>鼎润数字化改造项目</v>
          </cell>
          <cell r="D144" t="str">
            <v>2503101010350</v>
          </cell>
          <cell r="E144" t="str">
            <v>350</v>
          </cell>
          <cell r="F144" t="str">
            <v>东凤镇</v>
          </cell>
          <cell r="G144" t="str">
            <v>国家/省</v>
          </cell>
        </row>
        <row r="144">
          <cell r="I144" t="str">
            <v>中山市铧禧电子科技有限公司</v>
          </cell>
          <cell r="J144" t="str">
            <v>2025年</v>
          </cell>
          <cell r="K144">
            <v>9.82</v>
          </cell>
          <cell r="L144">
            <v>4.91</v>
          </cell>
          <cell r="M144">
            <v>4.91</v>
          </cell>
          <cell r="N144">
            <v>14.73</v>
          </cell>
          <cell r="O144">
            <v>0</v>
          </cell>
          <cell r="P144">
            <v>14.73</v>
          </cell>
        </row>
        <row r="144">
          <cell r="Z144">
            <v>24.55</v>
          </cell>
          <cell r="AA144">
            <v>4.91</v>
          </cell>
          <cell r="AB144">
            <v>19.64</v>
          </cell>
          <cell r="AC144">
            <v>0</v>
          </cell>
        </row>
        <row r="145">
          <cell r="B145" t="str">
            <v>中山市雅菲莱电器有限公司</v>
          </cell>
          <cell r="C145" t="str">
            <v>雅菲莱电器ERP、PLM系统改造项目</v>
          </cell>
          <cell r="D145" t="str">
            <v>2503101010351</v>
          </cell>
          <cell r="E145" t="str">
            <v>351</v>
          </cell>
          <cell r="F145" t="str">
            <v>东凤镇</v>
          </cell>
          <cell r="G145" t="str">
            <v>国家/省</v>
          </cell>
        </row>
        <row r="145">
          <cell r="I145" t="str">
            <v>中山市铧禧电子科技有限公司</v>
          </cell>
          <cell r="J145" t="str">
            <v>2025年</v>
          </cell>
          <cell r="K145">
            <v>5.66</v>
          </cell>
          <cell r="L145">
            <v>2.83</v>
          </cell>
          <cell r="M145">
            <v>2.83</v>
          </cell>
          <cell r="N145">
            <v>8.49</v>
          </cell>
          <cell r="O145">
            <v>0</v>
          </cell>
          <cell r="P145">
            <v>8.49</v>
          </cell>
        </row>
        <row r="145">
          <cell r="Z145">
            <v>14.15</v>
          </cell>
          <cell r="AA145">
            <v>2.83</v>
          </cell>
          <cell r="AB145">
            <v>11.32</v>
          </cell>
          <cell r="AC145">
            <v>0</v>
          </cell>
        </row>
        <row r="146">
          <cell r="B146" t="str">
            <v>广东道盟智能科技有限公司</v>
          </cell>
          <cell r="C146" t="str">
            <v>道盟智能ERP、PLM系统改造项目</v>
          </cell>
          <cell r="D146" t="str">
            <v>2503101000352</v>
          </cell>
          <cell r="E146" t="str">
            <v>352</v>
          </cell>
          <cell r="F146" t="str">
            <v>东凤镇</v>
          </cell>
          <cell r="G146" t="str">
            <v>国家/省</v>
          </cell>
        </row>
        <row r="146">
          <cell r="I146" t="str">
            <v>中山市铧禧电子科技有限公司</v>
          </cell>
          <cell r="J146" t="str">
            <v>2025年</v>
          </cell>
          <cell r="K146">
            <v>5.66</v>
          </cell>
          <cell r="L146">
            <v>2.83</v>
          </cell>
          <cell r="M146">
            <v>2.83</v>
          </cell>
          <cell r="N146">
            <v>8.49</v>
          </cell>
          <cell r="O146">
            <v>0</v>
          </cell>
          <cell r="P146">
            <v>8.49</v>
          </cell>
        </row>
        <row r="146">
          <cell r="Z146">
            <v>14.15</v>
          </cell>
          <cell r="AA146">
            <v>2.83</v>
          </cell>
          <cell r="AB146">
            <v>11.32</v>
          </cell>
          <cell r="AC146">
            <v>0</v>
          </cell>
        </row>
        <row r="147">
          <cell r="B147" t="str">
            <v>中山市胜洋电机有限公司</v>
          </cell>
          <cell r="C147" t="str">
            <v>胜洋电机PLM+MES数字化改造项目</v>
          </cell>
          <cell r="D147" t="str">
            <v>2503161110363</v>
          </cell>
          <cell r="E147" t="str">
            <v>363</v>
          </cell>
          <cell r="F147" t="str">
            <v>小榄镇</v>
          </cell>
          <cell r="G147" t="str">
            <v>国家/省</v>
          </cell>
          <cell r="H147" t="str">
            <v>二级</v>
          </cell>
          <cell r="I147" t="str">
            <v>中山市古镇灯饰文化传播有限公司</v>
          </cell>
          <cell r="J147" t="str">
            <v>2025年</v>
          </cell>
          <cell r="K147">
            <v>11.42</v>
          </cell>
          <cell r="L147">
            <v>11.42</v>
          </cell>
        </row>
        <row r="147">
          <cell r="Z147">
            <v>11.42</v>
          </cell>
          <cell r="AA147">
            <v>11.42</v>
          </cell>
          <cell r="AB147">
            <v>0</v>
          </cell>
          <cell r="AC147">
            <v>0</v>
          </cell>
        </row>
        <row r="148">
          <cell r="B148" t="str">
            <v>中山市南诚电器实业有限公司</v>
          </cell>
          <cell r="C148" t="str">
            <v>南诚电器ERP+MES+条码数字化改造项目</v>
          </cell>
          <cell r="D148" t="str">
            <v>2503151010366</v>
          </cell>
          <cell r="E148" t="str">
            <v>366</v>
          </cell>
          <cell r="F148" t="str">
            <v>黄圃镇</v>
          </cell>
          <cell r="G148" t="str">
            <v>国家/省</v>
          </cell>
          <cell r="H148" t="str">
            <v>二级</v>
          </cell>
          <cell r="I148" t="str">
            <v>中山市古镇灯饰文化传播有限公司</v>
          </cell>
          <cell r="J148" t="str">
            <v>2025年</v>
          </cell>
          <cell r="K148">
            <v>11.42</v>
          </cell>
          <cell r="L148">
            <v>11.42</v>
          </cell>
        </row>
        <row r="148">
          <cell r="U148" t="str">
            <v>2026年第三批</v>
          </cell>
          <cell r="V148">
            <v>17.14</v>
          </cell>
          <cell r="W148">
            <v>0.00399999999999956</v>
          </cell>
          <cell r="X148">
            <v>17.136</v>
          </cell>
        </row>
        <row r="148">
          <cell r="Z148">
            <v>28.56</v>
          </cell>
          <cell r="AA148">
            <v>11.424</v>
          </cell>
          <cell r="AB148">
            <v>17.136</v>
          </cell>
          <cell r="AC148">
            <v>0</v>
          </cell>
        </row>
        <row r="149">
          <cell r="B149" t="str">
            <v>中山嘉能光电科技有限公司</v>
          </cell>
          <cell r="C149" t="str">
            <v>中山嘉能光电数字化改造项目</v>
          </cell>
          <cell r="D149" t="str">
            <v>2503222110372</v>
          </cell>
          <cell r="E149" t="str">
            <v>372</v>
          </cell>
          <cell r="F149" t="str">
            <v>坦洲镇</v>
          </cell>
          <cell r="G149" t="str">
            <v>国家/省</v>
          </cell>
          <cell r="H149" t="str">
            <v>二级</v>
          </cell>
          <cell r="I149" t="str">
            <v>广东知业科技有限公司</v>
          </cell>
          <cell r="J149" t="str">
            <v>2025年</v>
          </cell>
          <cell r="K149">
            <v>12</v>
          </cell>
          <cell r="L149">
            <v>6</v>
          </cell>
          <cell r="M149">
            <v>6</v>
          </cell>
        </row>
        <row r="149">
          <cell r="U149" t="str">
            <v>2025年第六批</v>
          </cell>
          <cell r="V149">
            <v>18</v>
          </cell>
          <cell r="W149">
            <v>6</v>
          </cell>
          <cell r="X149">
            <v>12</v>
          </cell>
        </row>
        <row r="149">
          <cell r="Z149">
            <v>30</v>
          </cell>
          <cell r="AA149">
            <v>12</v>
          </cell>
          <cell r="AB149">
            <v>18</v>
          </cell>
          <cell r="AC149">
            <v>0</v>
          </cell>
        </row>
        <row r="150">
          <cell r="B150" t="str">
            <v>广东均鑫金属科技有限公司</v>
          </cell>
          <cell r="C150" t="str">
            <v>均鑫金属数字化改造项目</v>
          </cell>
          <cell r="D150" t="str">
            <v>2503021100373</v>
          </cell>
          <cell r="E150" t="str">
            <v>373</v>
          </cell>
          <cell r="F150" t="str">
            <v>翠亨新区</v>
          </cell>
          <cell r="G150" t="str">
            <v>国家</v>
          </cell>
        </row>
        <row r="150">
          <cell r="I150" t="str">
            <v>中国联合网络通信有限公司中山市分公司</v>
          </cell>
          <cell r="J150" t="str">
            <v>2025年</v>
          </cell>
          <cell r="K150">
            <v>12</v>
          </cell>
          <cell r="L150">
            <v>12</v>
          </cell>
        </row>
        <row r="150">
          <cell r="Q150">
            <v>2025</v>
          </cell>
          <cell r="R150">
            <v>12</v>
          </cell>
          <cell r="S150">
            <v>12</v>
          </cell>
        </row>
        <row r="150">
          <cell r="Z150">
            <v>0</v>
          </cell>
          <cell r="AA150">
            <v>0</v>
          </cell>
          <cell r="AB150">
            <v>0</v>
          </cell>
          <cell r="AC150">
            <v>0</v>
          </cell>
        </row>
        <row r="151">
          <cell r="B151" t="str">
            <v>中山市国辉五金实业有限公司</v>
          </cell>
          <cell r="C151" t="str">
            <v>中山市国辉五金实业有限公司金蝶云星空项目</v>
          </cell>
          <cell r="D151" t="str">
            <v>2503151110375</v>
          </cell>
          <cell r="E151" t="str">
            <v>375</v>
          </cell>
          <cell r="F151" t="str">
            <v>黄圃镇</v>
          </cell>
          <cell r="G151" t="str">
            <v>国家/省</v>
          </cell>
          <cell r="H151" t="str">
            <v>二级</v>
          </cell>
          <cell r="I151" t="str">
            <v>中山市铧禧电子科技有限公司</v>
          </cell>
          <cell r="J151" t="str">
            <v>2025年</v>
          </cell>
          <cell r="K151">
            <v>12</v>
          </cell>
          <cell r="L151">
            <v>6</v>
          </cell>
          <cell r="M151">
            <v>6</v>
          </cell>
        </row>
        <row r="151">
          <cell r="U151" t="str">
            <v>2026年第一批</v>
          </cell>
          <cell r="V151">
            <v>18</v>
          </cell>
          <cell r="W151">
            <v>6</v>
          </cell>
          <cell r="X151">
            <v>12</v>
          </cell>
        </row>
        <row r="151">
          <cell r="Z151">
            <v>30</v>
          </cell>
          <cell r="AA151">
            <v>12</v>
          </cell>
          <cell r="AB151">
            <v>18</v>
          </cell>
        </row>
        <row r="152">
          <cell r="B152" t="str">
            <v>中山市雪乐电器有限公司</v>
          </cell>
          <cell r="C152" t="str">
            <v>雪乐ERP数字化转型项目</v>
          </cell>
          <cell r="D152" t="str">
            <v>2503151010376</v>
          </cell>
          <cell r="E152" t="str">
            <v>376</v>
          </cell>
          <cell r="F152" t="str">
            <v>黄圃镇</v>
          </cell>
          <cell r="G152" t="str">
            <v>国家/省</v>
          </cell>
          <cell r="H152" t="str">
            <v>二级</v>
          </cell>
          <cell r="I152" t="str">
            <v>中山市古镇灯饰文化传播有限公司</v>
          </cell>
          <cell r="J152" t="str">
            <v>2025年</v>
          </cell>
          <cell r="K152">
            <v>4.18</v>
          </cell>
          <cell r="L152">
            <v>4.18</v>
          </cell>
        </row>
        <row r="152">
          <cell r="U152" t="str">
            <v>2025年第三批</v>
          </cell>
          <cell r="V152">
            <v>6.27</v>
          </cell>
        </row>
        <row r="152">
          <cell r="X152">
            <v>6.27</v>
          </cell>
        </row>
        <row r="152">
          <cell r="Z152">
            <v>10.45</v>
          </cell>
          <cell r="AA152">
            <v>4.18</v>
          </cell>
          <cell r="AB152">
            <v>6.27</v>
          </cell>
          <cell r="AC152">
            <v>0</v>
          </cell>
        </row>
        <row r="153">
          <cell r="B153" t="str">
            <v>中山市远景卓力电机有限公司</v>
          </cell>
          <cell r="C153" t="str">
            <v>远景卓力MES制造执行系统</v>
          </cell>
          <cell r="D153" t="str">
            <v>2503171100377</v>
          </cell>
          <cell r="E153" t="str">
            <v>377</v>
          </cell>
          <cell r="F153" t="str">
            <v>南头镇</v>
          </cell>
          <cell r="G153" t="str">
            <v>国家/省</v>
          </cell>
          <cell r="H153" t="str">
            <v>二级</v>
          </cell>
          <cell r="I153" t="str">
            <v>中山市古镇灯饰文化传播有限公司</v>
          </cell>
          <cell r="J153" t="str">
            <v>2025年</v>
          </cell>
          <cell r="K153">
            <v>3.78</v>
          </cell>
          <cell r="L153">
            <v>3.78</v>
          </cell>
        </row>
        <row r="153">
          <cell r="U153" t="str">
            <v>2026年第一批</v>
          </cell>
          <cell r="V153">
            <v>5.68</v>
          </cell>
          <cell r="W153">
            <v>0.00400000000000045</v>
          </cell>
          <cell r="X153">
            <v>5.676</v>
          </cell>
        </row>
        <row r="153">
          <cell r="Z153">
            <v>9.46</v>
          </cell>
          <cell r="AA153">
            <v>3.784</v>
          </cell>
          <cell r="AB153">
            <v>5.676</v>
          </cell>
        </row>
        <row r="154">
          <cell r="B154" t="str">
            <v>中山市欧泽电器有限公司</v>
          </cell>
          <cell r="C154" t="str">
            <v>欧泽电器年产五十万台抽油烟机自动化产生线数字化改造项目</v>
          </cell>
          <cell r="D154" t="str">
            <v>2503101010379</v>
          </cell>
          <cell r="E154" t="str">
            <v>379</v>
          </cell>
          <cell r="F154" t="str">
            <v>东凤镇</v>
          </cell>
          <cell r="G154" t="str">
            <v>国家/省</v>
          </cell>
        </row>
        <row r="154">
          <cell r="I154" t="str">
            <v>广东伊莱特科技股份有限公司</v>
          </cell>
          <cell r="J154" t="str">
            <v>2025年</v>
          </cell>
          <cell r="K154">
            <v>11.5</v>
          </cell>
          <cell r="L154">
            <v>5.75</v>
          </cell>
          <cell r="M154">
            <v>5.75</v>
          </cell>
          <cell r="N154">
            <v>17.25</v>
          </cell>
          <cell r="O154">
            <v>0</v>
          </cell>
          <cell r="P154">
            <v>17.25</v>
          </cell>
        </row>
        <row r="154">
          <cell r="Z154">
            <v>28.75</v>
          </cell>
          <cell r="AA154">
            <v>5.75</v>
          </cell>
          <cell r="AB154">
            <v>23</v>
          </cell>
          <cell r="AC154">
            <v>0</v>
          </cell>
        </row>
        <row r="155">
          <cell r="B155" t="str">
            <v>中山市星圣电磁科技有限责任公司</v>
          </cell>
          <cell r="C155" t="str">
            <v>中山市星圣电磁科技有限责任公司数字化转型项目</v>
          </cell>
          <cell r="D155" t="str">
            <v>2503011110380</v>
          </cell>
          <cell r="E155" t="str">
            <v>380</v>
          </cell>
          <cell r="F155" t="str">
            <v>火炬开发区</v>
          </cell>
          <cell r="G155" t="str">
            <v>国家/省</v>
          </cell>
        </row>
        <row r="155">
          <cell r="I155" t="str">
            <v>广东惠利普智能科技股份有限公司</v>
          </cell>
          <cell r="J155" t="str">
            <v>2025年</v>
          </cell>
          <cell r="K155">
            <v>11.84</v>
          </cell>
          <cell r="L155">
            <v>5.92</v>
          </cell>
          <cell r="M155">
            <v>5.92</v>
          </cell>
          <cell r="N155">
            <v>17.76</v>
          </cell>
          <cell r="O155">
            <v>0</v>
          </cell>
          <cell r="P155">
            <v>17.76</v>
          </cell>
        </row>
        <row r="155">
          <cell r="Z155">
            <v>29.6</v>
          </cell>
          <cell r="AA155">
            <v>5.92</v>
          </cell>
          <cell r="AB155">
            <v>23.68</v>
          </cell>
          <cell r="AC155">
            <v>0</v>
          </cell>
        </row>
        <row r="156">
          <cell r="B156" t="str">
            <v>广东中晟电磁科技股份有限公司</v>
          </cell>
          <cell r="C156" t="str">
            <v>广东中晟电磁科技股份有限公司数字化转型项目</v>
          </cell>
          <cell r="D156" t="str">
            <v>2503011110381</v>
          </cell>
          <cell r="E156" t="str">
            <v>381</v>
          </cell>
          <cell r="F156" t="str">
            <v>火炬开发区</v>
          </cell>
          <cell r="G156" t="str">
            <v>国家/省</v>
          </cell>
        </row>
        <row r="156">
          <cell r="I156" t="str">
            <v>广东惠利普智能科技股份有限公司</v>
          </cell>
          <cell r="J156" t="str">
            <v>2025年</v>
          </cell>
          <cell r="K156">
            <v>10.43</v>
          </cell>
          <cell r="L156">
            <v>5.215</v>
          </cell>
          <cell r="M156">
            <v>5.215</v>
          </cell>
          <cell r="N156">
            <v>15.64</v>
          </cell>
          <cell r="O156">
            <v>0</v>
          </cell>
          <cell r="P156">
            <v>15.64</v>
          </cell>
        </row>
        <row r="156">
          <cell r="Z156">
            <v>26.07</v>
          </cell>
          <cell r="AA156">
            <v>5.215</v>
          </cell>
          <cell r="AB156">
            <v>20.855</v>
          </cell>
          <cell r="AC156">
            <v>0</v>
          </cell>
        </row>
        <row r="157">
          <cell r="B157" t="str">
            <v>中山市科彼特自动化设备有限公司</v>
          </cell>
          <cell r="C157" t="str">
            <v>科彼特数字化改造项目</v>
          </cell>
          <cell r="D157" t="str">
            <v>2503011110382</v>
          </cell>
          <cell r="E157" t="str">
            <v>382</v>
          </cell>
          <cell r="F157" t="str">
            <v>火炬开发区</v>
          </cell>
          <cell r="G157" t="str">
            <v>国家/省</v>
          </cell>
          <cell r="H157" t="str">
            <v>二级</v>
          </cell>
          <cell r="I157" t="str">
            <v>中山市铧禧电子科技有限公司</v>
          </cell>
          <cell r="J157" t="str">
            <v>2025年</v>
          </cell>
          <cell r="K157">
            <v>9.79</v>
          </cell>
          <cell r="L157">
            <v>4.895</v>
          </cell>
          <cell r="M157">
            <v>4.895</v>
          </cell>
        </row>
        <row r="157">
          <cell r="U157" t="str">
            <v>2025年第七批</v>
          </cell>
          <cell r="V157">
            <v>14.7</v>
          </cell>
          <cell r="W157">
            <v>4.901</v>
          </cell>
          <cell r="X157">
            <v>9.799</v>
          </cell>
          <cell r="Y157">
            <v>0</v>
          </cell>
          <cell r="Z157">
            <v>24.49</v>
          </cell>
          <cell r="AA157">
            <v>9.796</v>
          </cell>
          <cell r="AB157">
            <v>14.694</v>
          </cell>
          <cell r="AC157">
            <v>0</v>
          </cell>
        </row>
        <row r="158">
          <cell r="B158" t="str">
            <v>中山市佐驰电器有限公司</v>
          </cell>
          <cell r="C158" t="str">
            <v>佐驰电器数字化改造升级项目</v>
          </cell>
          <cell r="D158" t="str">
            <v>2503101010383</v>
          </cell>
          <cell r="E158" t="str">
            <v>383</v>
          </cell>
          <cell r="F158" t="str">
            <v>东凤镇</v>
          </cell>
          <cell r="G158" t="str">
            <v>国家/省</v>
          </cell>
        </row>
        <row r="158">
          <cell r="I158" t="str">
            <v>广东知业科技有限公司</v>
          </cell>
          <cell r="J158" t="str">
            <v>2025年</v>
          </cell>
          <cell r="K158">
            <v>7.16</v>
          </cell>
          <cell r="L158">
            <v>3.58</v>
          </cell>
          <cell r="M158">
            <v>3.58</v>
          </cell>
          <cell r="N158">
            <v>10.74</v>
          </cell>
          <cell r="O158">
            <v>0</v>
          </cell>
          <cell r="P158">
            <v>10.74</v>
          </cell>
        </row>
        <row r="158">
          <cell r="Z158">
            <v>17.9</v>
          </cell>
          <cell r="AA158">
            <v>3.58</v>
          </cell>
          <cell r="AB158">
            <v>14.32</v>
          </cell>
          <cell r="AC158">
            <v>0</v>
          </cell>
        </row>
        <row r="159">
          <cell r="B159" t="str">
            <v>广东镖臣防盗设备有限公司</v>
          </cell>
          <cell r="C159" t="str">
            <v>玥玛订货帮系统数字化转型服务项目</v>
          </cell>
          <cell r="D159" t="str">
            <v>2503161010385</v>
          </cell>
          <cell r="E159" t="str">
            <v>385</v>
          </cell>
          <cell r="F159" t="str">
            <v>小榄镇</v>
          </cell>
          <cell r="G159" t="str">
            <v>国家/省</v>
          </cell>
          <cell r="H159" t="str">
            <v>二级</v>
          </cell>
          <cell r="I159" t="str">
            <v>中山市铧禧电子科技有限公司</v>
          </cell>
          <cell r="J159" t="str">
            <v>2025年</v>
          </cell>
          <cell r="K159">
            <v>6.79</v>
          </cell>
          <cell r="L159">
            <v>3.395</v>
          </cell>
          <cell r="M159">
            <v>3.395</v>
          </cell>
        </row>
        <row r="159">
          <cell r="U159" t="str">
            <v>2025年第七批</v>
          </cell>
          <cell r="V159">
            <v>10.2</v>
          </cell>
          <cell r="W159">
            <v>3.401</v>
          </cell>
          <cell r="X159">
            <v>6.799</v>
          </cell>
          <cell r="Y159">
            <v>0</v>
          </cell>
          <cell r="Z159">
            <v>16.99</v>
          </cell>
          <cell r="AA159">
            <v>6.796</v>
          </cell>
          <cell r="AB159">
            <v>10.194</v>
          </cell>
          <cell r="AC159">
            <v>0</v>
          </cell>
        </row>
        <row r="160">
          <cell r="B160" t="str">
            <v>中山畅想工贸有限公司</v>
          </cell>
          <cell r="C160" t="str">
            <v>畅想数字化工厂项目</v>
          </cell>
          <cell r="D160" t="str">
            <v>2503191110389</v>
          </cell>
          <cell r="E160" t="str">
            <v>389</v>
          </cell>
          <cell r="F160" t="str">
            <v>三乡镇</v>
          </cell>
          <cell r="G160" t="str">
            <v>国家/省</v>
          </cell>
        </row>
        <row r="160">
          <cell r="I160" t="str">
            <v>中山市铧禧电子科技有限公司</v>
          </cell>
          <cell r="J160" t="str">
            <v>2025年</v>
          </cell>
          <cell r="K160">
            <v>6.47</v>
          </cell>
          <cell r="L160">
            <v>3.235</v>
          </cell>
          <cell r="M160">
            <v>3.235</v>
          </cell>
        </row>
        <row r="160">
          <cell r="Z160">
            <v>6.47</v>
          </cell>
          <cell r="AA160">
            <v>3.235</v>
          </cell>
          <cell r="AB160">
            <v>3.235</v>
          </cell>
          <cell r="AC160">
            <v>0</v>
          </cell>
        </row>
        <row r="161">
          <cell r="B161" t="str">
            <v>广东超人节能厨卫电器有限公司</v>
          </cell>
          <cell r="C161" t="str">
            <v>广东超人节能厨卫电器有限公司数字化转型项目</v>
          </cell>
          <cell r="D161" t="str">
            <v>2503181010396</v>
          </cell>
          <cell r="E161" t="str">
            <v>396</v>
          </cell>
          <cell r="F161" t="str">
            <v>三角镇</v>
          </cell>
          <cell r="G161" t="str">
            <v>国家/省</v>
          </cell>
          <cell r="H161" t="str">
            <v>二级</v>
          </cell>
          <cell r="I161" t="str">
            <v>中山市铧禧电子科技有限公司</v>
          </cell>
          <cell r="J161" t="str">
            <v>2025年</v>
          </cell>
          <cell r="K161">
            <v>6.57</v>
          </cell>
          <cell r="L161">
            <v>3.285</v>
          </cell>
          <cell r="M161">
            <v>3.285</v>
          </cell>
        </row>
        <row r="161">
          <cell r="U161" t="str">
            <v>2025年第六批</v>
          </cell>
          <cell r="V161">
            <v>9.87</v>
          </cell>
          <cell r="W161">
            <v>3.291</v>
          </cell>
          <cell r="X161">
            <v>6.579</v>
          </cell>
        </row>
        <row r="161">
          <cell r="Z161">
            <v>16.44</v>
          </cell>
          <cell r="AA161">
            <v>6.576</v>
          </cell>
          <cell r="AB161">
            <v>9.864</v>
          </cell>
          <cell r="AC161">
            <v>0</v>
          </cell>
        </row>
        <row r="162">
          <cell r="B162" t="str">
            <v>中山市晶艺光电科技有限公司</v>
          </cell>
          <cell r="C162" t="str">
            <v>中山市晶艺光电科技有限公司数字化改造项目</v>
          </cell>
          <cell r="D162" t="str">
            <v>2503061110399</v>
          </cell>
          <cell r="E162" t="str">
            <v>399</v>
          </cell>
          <cell r="F162" t="str">
            <v>南区街道</v>
          </cell>
          <cell r="G162" t="str">
            <v>国家/省</v>
          </cell>
        </row>
        <row r="162">
          <cell r="I162" t="str">
            <v>广东惠利普智能科技股份有限公司</v>
          </cell>
          <cell r="J162" t="str">
            <v>2025年</v>
          </cell>
          <cell r="K162">
            <v>10.62</v>
          </cell>
          <cell r="L162">
            <v>5.31</v>
          </cell>
          <cell r="M162">
            <v>5.31</v>
          </cell>
          <cell r="N162">
            <v>15.93</v>
          </cell>
          <cell r="O162">
            <v>0</v>
          </cell>
          <cell r="P162">
            <v>15.93</v>
          </cell>
        </row>
        <row r="162">
          <cell r="Z162">
            <v>26.55</v>
          </cell>
          <cell r="AA162">
            <v>5.31</v>
          </cell>
          <cell r="AB162">
            <v>21.24</v>
          </cell>
          <cell r="AC162">
            <v>0</v>
          </cell>
        </row>
        <row r="163">
          <cell r="B163" t="str">
            <v>广东四季福燃气具有限公司</v>
          </cell>
          <cell r="C163" t="str">
            <v>广东四季福燃气具有限公司数字化转型改造项目</v>
          </cell>
          <cell r="D163" t="str">
            <v>2503151010400</v>
          </cell>
          <cell r="E163" t="str">
            <v>400</v>
          </cell>
          <cell r="F163" t="str">
            <v>黄圃镇</v>
          </cell>
          <cell r="G163" t="str">
            <v>国家/省</v>
          </cell>
        </row>
        <row r="163">
          <cell r="I163" t="str">
            <v>中山市铧禧电子科技有限公司</v>
          </cell>
          <cell r="J163" t="str">
            <v>2025年</v>
          </cell>
          <cell r="K163">
            <v>12</v>
          </cell>
          <cell r="L163">
            <v>6</v>
          </cell>
          <cell r="M163">
            <v>6</v>
          </cell>
        </row>
        <row r="163">
          <cell r="Q163">
            <v>2025</v>
          </cell>
          <cell r="R163">
            <v>12</v>
          </cell>
          <cell r="S163">
            <v>6</v>
          </cell>
          <cell r="T163">
            <v>6</v>
          </cell>
        </row>
        <row r="163">
          <cell r="Z163">
            <v>0</v>
          </cell>
          <cell r="AA163">
            <v>0</v>
          </cell>
          <cell r="AB163">
            <v>0</v>
          </cell>
          <cell r="AC163">
            <v>0</v>
          </cell>
        </row>
        <row r="164">
          <cell r="B164" t="str">
            <v>广东金尚智能电气有限公司</v>
          </cell>
          <cell r="C164" t="str">
            <v>广东金尚智能电气有限公司WMS&amp;MES系统项目</v>
          </cell>
          <cell r="D164" t="str">
            <v>2503051010401</v>
          </cell>
          <cell r="E164" t="str">
            <v>401</v>
          </cell>
          <cell r="F164" t="str">
            <v>西区街道</v>
          </cell>
          <cell r="G164" t="str">
            <v>国家/省</v>
          </cell>
          <cell r="H164" t="str">
            <v>三级</v>
          </cell>
          <cell r="I164" t="str">
            <v>中山市铧禧电子科技有限公司</v>
          </cell>
          <cell r="J164" t="str">
            <v>2025年</v>
          </cell>
          <cell r="K164">
            <v>24</v>
          </cell>
        </row>
        <row r="164">
          <cell r="M164">
            <v>24</v>
          </cell>
          <cell r="N164">
            <v>36</v>
          </cell>
          <cell r="O164">
            <v>0</v>
          </cell>
          <cell r="P164">
            <v>36</v>
          </cell>
        </row>
        <row r="164">
          <cell r="U164" t="str">
            <v>2026年第三批</v>
          </cell>
          <cell r="V164">
            <v>12.28</v>
          </cell>
          <cell r="W164">
            <v>28.912</v>
          </cell>
          <cell r="X164">
            <v>-16.632</v>
          </cell>
        </row>
        <row r="164">
          <cell r="Z164">
            <v>72.28</v>
          </cell>
          <cell r="AA164">
            <v>28.912</v>
          </cell>
          <cell r="AB164">
            <v>43.368</v>
          </cell>
          <cell r="AC164">
            <v>0</v>
          </cell>
        </row>
        <row r="165">
          <cell r="B165" t="str">
            <v>广东威尔泰克科技有限公司</v>
          </cell>
          <cell r="C165" t="str">
            <v>威尔泰克数字化升级项目</v>
          </cell>
          <cell r="D165" t="str">
            <v>2503011110403</v>
          </cell>
          <cell r="E165" t="str">
            <v>403</v>
          </cell>
          <cell r="F165" t="str">
            <v>火炬开发区</v>
          </cell>
          <cell r="G165" t="str">
            <v>国家/省</v>
          </cell>
          <cell r="H165" t="str">
            <v>二级</v>
          </cell>
          <cell r="I165" t="str">
            <v>中山市铧禧电子科技有限公司</v>
          </cell>
          <cell r="J165" t="str">
            <v>2025年</v>
          </cell>
          <cell r="K165">
            <v>11.88</v>
          </cell>
          <cell r="L165">
            <v>5.94</v>
          </cell>
          <cell r="M165">
            <v>5.94</v>
          </cell>
        </row>
        <row r="165">
          <cell r="U165" t="str">
            <v>2025年第五批</v>
          </cell>
          <cell r="V165">
            <v>17.83</v>
          </cell>
          <cell r="W165">
            <v>5.944</v>
          </cell>
          <cell r="X165">
            <v>11.886</v>
          </cell>
        </row>
        <row r="165">
          <cell r="Z165">
            <v>29.71</v>
          </cell>
          <cell r="AA165">
            <v>11.884</v>
          </cell>
          <cell r="AB165">
            <v>17.826</v>
          </cell>
          <cell r="AC165">
            <v>0</v>
          </cell>
        </row>
        <row r="166">
          <cell r="B166" t="str">
            <v>中山市一匠科技有限公司</v>
          </cell>
          <cell r="C166" t="str">
            <v>中山市一匠科技有限公司数字化工厂项目</v>
          </cell>
          <cell r="D166" t="str">
            <v>2503011010404</v>
          </cell>
          <cell r="E166" t="str">
            <v>404</v>
          </cell>
          <cell r="F166" t="str">
            <v>火炬开发区</v>
          </cell>
          <cell r="G166" t="str">
            <v>国家/省</v>
          </cell>
        </row>
        <row r="166">
          <cell r="I166" t="str">
            <v>广东惠利普智能科技股份有限公司</v>
          </cell>
          <cell r="J166" t="str">
            <v>2025年</v>
          </cell>
          <cell r="K166">
            <v>12</v>
          </cell>
          <cell r="L166">
            <v>6</v>
          </cell>
          <cell r="M166">
            <v>6</v>
          </cell>
          <cell r="N166">
            <v>18</v>
          </cell>
          <cell r="O166">
            <v>0</v>
          </cell>
          <cell r="P166">
            <v>18</v>
          </cell>
        </row>
        <row r="166">
          <cell r="Z166">
            <v>30</v>
          </cell>
          <cell r="AA166">
            <v>6</v>
          </cell>
          <cell r="AB166">
            <v>24</v>
          </cell>
          <cell r="AC166">
            <v>0</v>
          </cell>
        </row>
        <row r="167">
          <cell r="B167" t="str">
            <v>广东毅马集团有限公司</v>
          </cell>
          <cell r="C167" t="str">
            <v>广东毅马集团有限公司数字化转型项目</v>
          </cell>
          <cell r="D167" t="str">
            <v>2503011110405</v>
          </cell>
          <cell r="E167" t="str">
            <v>405</v>
          </cell>
          <cell r="F167" t="str">
            <v>火炬开发区</v>
          </cell>
          <cell r="G167" t="str">
            <v>国家/省</v>
          </cell>
        </row>
        <row r="167">
          <cell r="I167" t="str">
            <v>广东惠利普智能科技股份有限公司</v>
          </cell>
          <cell r="J167" t="str">
            <v>2025年</v>
          </cell>
          <cell r="K167">
            <v>11.9</v>
          </cell>
          <cell r="L167">
            <v>5.95</v>
          </cell>
          <cell r="M167">
            <v>5.95</v>
          </cell>
          <cell r="N167">
            <v>17.85</v>
          </cell>
          <cell r="O167">
            <v>0</v>
          </cell>
          <cell r="P167">
            <v>17.85</v>
          </cell>
        </row>
        <row r="167">
          <cell r="Z167">
            <v>29.75</v>
          </cell>
          <cell r="AA167">
            <v>5.95</v>
          </cell>
          <cell r="AB167">
            <v>23.8</v>
          </cell>
          <cell r="AC167">
            <v>0</v>
          </cell>
        </row>
        <row r="168">
          <cell r="B168" t="str">
            <v>中山市金丰盛电子有限公司</v>
          </cell>
          <cell r="C168" t="str">
            <v>金丰盛MES数字化改造项目</v>
          </cell>
          <cell r="D168" t="str">
            <v>2504052110412</v>
          </cell>
          <cell r="E168" t="str">
            <v>412</v>
          </cell>
          <cell r="F168" t="str">
            <v>西区街道</v>
          </cell>
          <cell r="G168" t="str">
            <v>国家/省</v>
          </cell>
          <cell r="H168" t="str">
            <v>二级</v>
          </cell>
          <cell r="I168" t="str">
            <v>中山市古镇灯饰文化传播有限公司</v>
          </cell>
          <cell r="J168" t="str">
            <v>2025年</v>
          </cell>
          <cell r="K168">
            <v>10.42</v>
          </cell>
          <cell r="L168">
            <v>10.42</v>
          </cell>
        </row>
        <row r="168">
          <cell r="U168" t="str">
            <v>2025年第六批</v>
          </cell>
          <cell r="V168">
            <v>15.64</v>
          </cell>
          <cell r="W168">
            <v>0.00399999999999956</v>
          </cell>
          <cell r="X168">
            <v>15.636</v>
          </cell>
        </row>
        <row r="168">
          <cell r="Z168">
            <v>26.06</v>
          </cell>
          <cell r="AA168">
            <v>10.424</v>
          </cell>
          <cell r="AB168">
            <v>15.636</v>
          </cell>
          <cell r="AC168">
            <v>0</v>
          </cell>
        </row>
        <row r="169">
          <cell r="B169" t="str">
            <v>意万仕(中山)泳池设备有限公司</v>
          </cell>
          <cell r="C169" t="str">
            <v>意万仕公司数字化升级改造项目</v>
          </cell>
          <cell r="D169" t="str">
            <v>2502022010312</v>
          </cell>
          <cell r="E169" t="str">
            <v>312</v>
          </cell>
          <cell r="F169" t="str">
            <v>翠亨新区</v>
          </cell>
          <cell r="G169" t="str">
            <v>国家/省</v>
          </cell>
          <cell r="H169" t="str">
            <v>二级</v>
          </cell>
          <cell r="I169" t="str">
            <v>中山市古镇灯饰文化传播有限公司</v>
          </cell>
          <cell r="J169" t="str">
            <v>2025年第二批</v>
          </cell>
          <cell r="K169">
            <v>12.29</v>
          </cell>
          <cell r="L169">
            <v>2.458</v>
          </cell>
          <cell r="M169">
            <v>9.832</v>
          </cell>
        </row>
        <row r="169">
          <cell r="U169" t="str">
            <v>2025年第六批</v>
          </cell>
          <cell r="V169">
            <v>17.71</v>
          </cell>
          <cell r="W169">
            <v>9.542</v>
          </cell>
          <cell r="X169">
            <v>8.168</v>
          </cell>
        </row>
        <row r="169">
          <cell r="Z169">
            <v>30</v>
          </cell>
          <cell r="AA169">
            <v>12</v>
          </cell>
          <cell r="AB169">
            <v>18</v>
          </cell>
          <cell r="AC169">
            <v>0</v>
          </cell>
        </row>
        <row r="170">
          <cell r="B170" t="str">
            <v>广东双安照明有限公司</v>
          </cell>
          <cell r="C170" t="str">
            <v>双安研产销存数字化转型项目</v>
          </cell>
          <cell r="D170" t="str">
            <v>2503162010344</v>
          </cell>
          <cell r="E170" t="str">
            <v>344</v>
          </cell>
          <cell r="F170" t="str">
            <v>小榄镇</v>
          </cell>
          <cell r="G170" t="str">
            <v>省</v>
          </cell>
          <cell r="H170" t="str">
            <v>二级</v>
          </cell>
          <cell r="I170" t="str">
            <v>中山市古镇灯饰文化传播有限公司</v>
          </cell>
          <cell r="J170" t="str">
            <v>2025年第二批</v>
          </cell>
          <cell r="K170">
            <v>1.15</v>
          </cell>
        </row>
        <row r="170">
          <cell r="M170">
            <v>1.15</v>
          </cell>
        </row>
        <row r="170">
          <cell r="U170" t="str">
            <v>2026年第一批</v>
          </cell>
          <cell r="V170">
            <v>1.74</v>
          </cell>
          <cell r="W170">
            <v>0</v>
          </cell>
          <cell r="X170">
            <v>0.584</v>
          </cell>
          <cell r="Y170">
            <v>1.156</v>
          </cell>
          <cell r="Z170">
            <v>2.89</v>
          </cell>
        </row>
        <row r="170">
          <cell r="AB170">
            <v>1.734</v>
          </cell>
          <cell r="AC170">
            <v>1.156</v>
          </cell>
        </row>
        <row r="171">
          <cell r="B171" t="str">
            <v>广东雅士电器有限公司</v>
          </cell>
          <cell r="C171" t="str">
            <v>雅士数字化车间项目</v>
          </cell>
          <cell r="D171" t="str">
            <v>2412021010194</v>
          </cell>
          <cell r="E171" t="str">
            <v>194</v>
          </cell>
          <cell r="F171" t="str">
            <v>翠亨新区</v>
          </cell>
          <cell r="G171" t="str">
            <v>国家/省</v>
          </cell>
        </row>
        <row r="171">
          <cell r="I171" t="str">
            <v>广东惠利普智能科技股份有限公司</v>
          </cell>
          <cell r="J171" t="str">
            <v>2025年第二批</v>
          </cell>
          <cell r="K171">
            <v>7.61</v>
          </cell>
          <cell r="L171">
            <v>1.522</v>
          </cell>
          <cell r="M171">
            <v>6.088</v>
          </cell>
          <cell r="N171">
            <v>11.41</v>
          </cell>
          <cell r="O171">
            <v>0</v>
          </cell>
          <cell r="P171">
            <v>11.41</v>
          </cell>
        </row>
        <row r="171">
          <cell r="Z171">
            <v>19.02</v>
          </cell>
          <cell r="AA171">
            <v>1.522</v>
          </cell>
          <cell r="AB171">
            <v>17.498</v>
          </cell>
          <cell r="AC171">
            <v>0</v>
          </cell>
        </row>
        <row r="172">
          <cell r="B172" t="str">
            <v>中山市铁神锁业有限公司</v>
          </cell>
          <cell r="C172" t="str">
            <v>ERP系统升级及制造执行系统</v>
          </cell>
          <cell r="D172" t="str">
            <v>2411163010080</v>
          </cell>
          <cell r="E172" t="str">
            <v>080</v>
          </cell>
          <cell r="F172" t="str">
            <v>小榄镇</v>
          </cell>
          <cell r="G172" t="str">
            <v>国家/省</v>
          </cell>
        </row>
        <row r="172">
          <cell r="I172" t="str">
            <v>中山市铧禧电子科技有限公司</v>
          </cell>
          <cell r="J172" t="str">
            <v>2025年第二批</v>
          </cell>
          <cell r="K172">
            <v>21.69</v>
          </cell>
          <cell r="L172">
            <v>4.338</v>
          </cell>
          <cell r="M172">
            <v>17.352</v>
          </cell>
        </row>
        <row r="172">
          <cell r="Z172">
            <v>21.69</v>
          </cell>
          <cell r="AA172">
            <v>4.338</v>
          </cell>
          <cell r="AB172">
            <v>17.352</v>
          </cell>
          <cell r="AC172">
            <v>0</v>
          </cell>
        </row>
        <row r="173">
          <cell r="B173" t="str">
            <v>中山市金广家庭电器制造有限公司</v>
          </cell>
          <cell r="C173" t="str">
            <v>金广ERP+PLM+SCM数字化改造项目</v>
          </cell>
          <cell r="D173" t="str">
            <v>2508111010558</v>
          </cell>
          <cell r="E173" t="str">
            <v>558</v>
          </cell>
          <cell r="F173" t="str">
            <v>阜沙镇</v>
          </cell>
          <cell r="G173" t="str">
            <v>国家/省</v>
          </cell>
          <cell r="H173" t="str">
            <v>二级</v>
          </cell>
          <cell r="I173" t="str">
            <v>中山市古镇灯饰文化传播有限公司</v>
          </cell>
          <cell r="J173" t="str">
            <v>2025年第二批</v>
          </cell>
          <cell r="K173">
            <v>11.41</v>
          </cell>
          <cell r="L173">
            <v>2.282</v>
          </cell>
          <cell r="M173">
            <v>9.128</v>
          </cell>
        </row>
        <row r="173">
          <cell r="U173" t="str">
            <v>2026年第三批</v>
          </cell>
          <cell r="V173">
            <v>17.13</v>
          </cell>
          <cell r="W173">
            <v>9.134</v>
          </cell>
          <cell r="X173">
            <v>7.996</v>
          </cell>
        </row>
        <row r="173">
          <cell r="Z173">
            <v>28.54</v>
          </cell>
          <cell r="AA173">
            <v>11.416</v>
          </cell>
          <cell r="AB173">
            <v>17.124</v>
          </cell>
          <cell r="AC173">
            <v>0</v>
          </cell>
        </row>
        <row r="174">
          <cell r="B174" t="str">
            <v>广东欧曼科技股份有限公司</v>
          </cell>
          <cell r="C174" t="str">
            <v>ERP/MES系统应用项目</v>
          </cell>
          <cell r="D174" t="str">
            <v>2410102010011</v>
          </cell>
          <cell r="E174" t="str">
            <v>011</v>
          </cell>
          <cell r="F174" t="str">
            <v>东凤镇</v>
          </cell>
          <cell r="G174" t="str">
            <v>省</v>
          </cell>
        </row>
        <row r="174">
          <cell r="I174" t="str">
            <v>中山市古镇灯饰文化传播有限公司</v>
          </cell>
          <cell r="J174" t="str">
            <v>2025年第二批</v>
          </cell>
          <cell r="K174">
            <v>24</v>
          </cell>
        </row>
        <row r="174">
          <cell r="M174">
            <v>24</v>
          </cell>
        </row>
        <row r="174">
          <cell r="Q174">
            <v>2025</v>
          </cell>
          <cell r="R174">
            <v>24</v>
          </cell>
        </row>
        <row r="174">
          <cell r="T174">
            <v>24</v>
          </cell>
        </row>
        <row r="174">
          <cell r="Z174">
            <v>0</v>
          </cell>
          <cell r="AA174">
            <v>0</v>
          </cell>
          <cell r="AB174">
            <v>0</v>
          </cell>
          <cell r="AC174">
            <v>0</v>
          </cell>
        </row>
        <row r="175">
          <cell r="B175" t="str">
            <v>中山市亿宝电器有限公司</v>
          </cell>
          <cell r="C175" t="str">
            <v>亿宝电器数字化改造项目</v>
          </cell>
          <cell r="D175" t="str">
            <v>2506101010475</v>
          </cell>
          <cell r="E175" t="str">
            <v>475</v>
          </cell>
          <cell r="F175" t="str">
            <v>东凤镇</v>
          </cell>
          <cell r="G175" t="str">
            <v>省</v>
          </cell>
        </row>
        <row r="175">
          <cell r="I175" t="str">
            <v>中山市铧禧电子科技有限公司</v>
          </cell>
          <cell r="J175" t="str">
            <v>2025年第二批</v>
          </cell>
          <cell r="K175">
            <v>5.94</v>
          </cell>
        </row>
        <row r="175">
          <cell r="M175">
            <v>5.94</v>
          </cell>
        </row>
        <row r="175">
          <cell r="Z175">
            <v>5.94</v>
          </cell>
          <cell r="AA175">
            <v>0</v>
          </cell>
          <cell r="AB175">
            <v>5.94</v>
          </cell>
          <cell r="AC175">
            <v>0</v>
          </cell>
        </row>
        <row r="176">
          <cell r="B176" t="str">
            <v>中山市俊东五金塑胶有限公司</v>
          </cell>
          <cell r="C176" t="str">
            <v>俊东数字化改造项目</v>
          </cell>
          <cell r="D176" t="str">
            <v>2508151110569</v>
          </cell>
          <cell r="E176" t="str">
            <v>569</v>
          </cell>
          <cell r="F176" t="str">
            <v>黄圃镇</v>
          </cell>
          <cell r="G176" t="str">
            <v>国家/省</v>
          </cell>
        </row>
        <row r="176">
          <cell r="I176" t="str">
            <v>中山市古镇灯饰文化传播有限公司</v>
          </cell>
          <cell r="J176" t="str">
            <v>2025年第二批</v>
          </cell>
          <cell r="K176">
            <v>12</v>
          </cell>
          <cell r="L176">
            <v>2.4</v>
          </cell>
          <cell r="M176">
            <v>9.6</v>
          </cell>
        </row>
        <row r="176">
          <cell r="Z176">
            <v>12</v>
          </cell>
          <cell r="AA176">
            <v>2.4</v>
          </cell>
          <cell r="AB176">
            <v>9.6</v>
          </cell>
          <cell r="AC176">
            <v>0</v>
          </cell>
        </row>
        <row r="177">
          <cell r="B177" t="str">
            <v>中山市蓝华厨卫有限公司</v>
          </cell>
          <cell r="C177" t="str">
            <v>蓝华厨卫数字化改造项目</v>
          </cell>
          <cell r="D177" t="str">
            <v>2508151000574</v>
          </cell>
          <cell r="E177" t="str">
            <v>574</v>
          </cell>
          <cell r="F177" t="str">
            <v>黄圃镇</v>
          </cell>
          <cell r="G177" t="str">
            <v>国家/省</v>
          </cell>
        </row>
        <row r="177">
          <cell r="I177" t="str">
            <v>中山市古镇灯饰文化传播有限公司</v>
          </cell>
          <cell r="J177" t="str">
            <v>2025年第二批</v>
          </cell>
          <cell r="K177">
            <v>11.54</v>
          </cell>
          <cell r="L177">
            <v>2.308</v>
          </cell>
          <cell r="M177">
            <v>9.232</v>
          </cell>
        </row>
        <row r="177">
          <cell r="Q177">
            <v>2025</v>
          </cell>
          <cell r="R177">
            <v>11.54</v>
          </cell>
          <cell r="S177">
            <v>2.308</v>
          </cell>
          <cell r="T177">
            <v>9.232</v>
          </cell>
        </row>
        <row r="177">
          <cell r="Z177">
            <v>0</v>
          </cell>
          <cell r="AA177">
            <v>0</v>
          </cell>
          <cell r="AB177">
            <v>0</v>
          </cell>
          <cell r="AC177">
            <v>0</v>
          </cell>
        </row>
        <row r="178">
          <cell r="B178" t="str">
            <v>中山市丰云电子有限公司</v>
          </cell>
          <cell r="C178" t="str">
            <v>丰云电子ERP系统提升项目</v>
          </cell>
          <cell r="D178" t="str">
            <v>2506171110492</v>
          </cell>
          <cell r="E178" t="str">
            <v>492</v>
          </cell>
          <cell r="F178" t="str">
            <v>南头镇</v>
          </cell>
          <cell r="G178" t="str">
            <v>国家/省</v>
          </cell>
          <cell r="H178" t="str">
            <v>二级</v>
          </cell>
          <cell r="I178" t="str">
            <v>中山市铧禧电子科技有限公司</v>
          </cell>
          <cell r="J178" t="str">
            <v>2025年第二批</v>
          </cell>
          <cell r="K178">
            <v>12</v>
          </cell>
          <cell r="L178">
            <v>2.4</v>
          </cell>
          <cell r="M178">
            <v>9.6</v>
          </cell>
        </row>
        <row r="178">
          <cell r="U178" t="str">
            <v>2026年第四批</v>
          </cell>
          <cell r="V178">
            <v>18</v>
          </cell>
          <cell r="W178">
            <v>9.6</v>
          </cell>
          <cell r="X178">
            <v>8.4</v>
          </cell>
        </row>
        <row r="178">
          <cell r="Z178">
            <v>30</v>
          </cell>
          <cell r="AA178">
            <v>12</v>
          </cell>
          <cell r="AB178">
            <v>18</v>
          </cell>
          <cell r="AC178">
            <v>0</v>
          </cell>
        </row>
        <row r="179">
          <cell r="B179" t="str">
            <v>中山市恒乐电器有限公司</v>
          </cell>
          <cell r="C179" t="str">
            <v>恒乐电器数字化工厂项目</v>
          </cell>
          <cell r="D179" t="str">
            <v>2412171010133</v>
          </cell>
          <cell r="E179" t="str">
            <v>133</v>
          </cell>
          <cell r="F179" t="str">
            <v>南头镇</v>
          </cell>
          <cell r="G179" t="str">
            <v>国家/省</v>
          </cell>
          <cell r="H179" t="str">
            <v>二级</v>
          </cell>
          <cell r="I179" t="str">
            <v>中山市铧禧电子科技有限公司</v>
          </cell>
          <cell r="J179" t="str">
            <v>2025年第二批</v>
          </cell>
          <cell r="K179">
            <v>5.57</v>
          </cell>
          <cell r="L179">
            <v>1.114</v>
          </cell>
          <cell r="M179">
            <v>4.456</v>
          </cell>
        </row>
        <row r="179">
          <cell r="U179" t="str">
            <v>2026年第一批</v>
          </cell>
          <cell r="V179">
            <v>8.36</v>
          </cell>
          <cell r="W179">
            <v>4.458</v>
          </cell>
          <cell r="X179">
            <v>3.902</v>
          </cell>
        </row>
        <row r="179">
          <cell r="Z179">
            <v>13.93</v>
          </cell>
          <cell r="AA179">
            <v>5.572</v>
          </cell>
          <cell r="AB179">
            <v>8.358</v>
          </cell>
        </row>
        <row r="180">
          <cell r="B180" t="str">
            <v>中山市睿科智能电子有限公司</v>
          </cell>
          <cell r="C180" t="str">
            <v>睿科电子数字化改造项目</v>
          </cell>
          <cell r="D180" t="str">
            <v>2508171110571</v>
          </cell>
          <cell r="E180" t="str">
            <v>571</v>
          </cell>
          <cell r="F180" t="str">
            <v>南头镇</v>
          </cell>
          <cell r="G180" t="str">
            <v>国家/省</v>
          </cell>
          <cell r="H180" t="str">
            <v>二级</v>
          </cell>
          <cell r="I180" t="str">
            <v>中山市铧禧电子科技有限公司</v>
          </cell>
          <cell r="J180" t="str">
            <v>2025年第二批</v>
          </cell>
          <cell r="K180">
            <v>7.47</v>
          </cell>
          <cell r="L180">
            <v>1.494</v>
          </cell>
          <cell r="M180">
            <v>5.976</v>
          </cell>
        </row>
        <row r="180">
          <cell r="U180" t="str">
            <v>2026年第四批</v>
          </cell>
          <cell r="V180">
            <v>11.2</v>
          </cell>
          <cell r="W180">
            <v>5.974</v>
          </cell>
          <cell r="X180">
            <v>5.226</v>
          </cell>
        </row>
        <row r="180">
          <cell r="Z180">
            <v>18.67</v>
          </cell>
          <cell r="AA180">
            <v>7.468</v>
          </cell>
          <cell r="AB180">
            <v>11.202</v>
          </cell>
          <cell r="AC180">
            <v>0</v>
          </cell>
        </row>
        <row r="181">
          <cell r="B181" t="str">
            <v>芯瑞半导体（中山）有限公司</v>
          </cell>
          <cell r="C181" t="str">
            <v>芯瑞半导体(中山)有限公司MES系统建设项目</v>
          </cell>
          <cell r="D181" t="str">
            <v>2504021010427</v>
          </cell>
          <cell r="E181" t="str">
            <v>427</v>
          </cell>
          <cell r="F181" t="str">
            <v>翠亨新区</v>
          </cell>
          <cell r="G181" t="str">
            <v>国家/省</v>
          </cell>
          <cell r="H181" t="str">
            <v>二级</v>
          </cell>
          <cell r="I181" t="str">
            <v>广东伊莱特科技股份有限公司</v>
          </cell>
          <cell r="J181" t="str">
            <v>2025年第二批</v>
          </cell>
          <cell r="K181">
            <v>11.87</v>
          </cell>
          <cell r="L181">
            <v>2.374</v>
          </cell>
          <cell r="M181">
            <v>9.496</v>
          </cell>
          <cell r="N181">
            <v>17.8</v>
          </cell>
          <cell r="O181">
            <v>0</v>
          </cell>
          <cell r="P181">
            <v>17.8</v>
          </cell>
        </row>
        <row r="181">
          <cell r="U181" t="str">
            <v>2026年第三批</v>
          </cell>
          <cell r="V181">
            <v>-0.999999999999996</v>
          </cell>
          <cell r="W181">
            <v>9.094</v>
          </cell>
          <cell r="X181">
            <v>-10.094</v>
          </cell>
        </row>
        <row r="181">
          <cell r="Z181">
            <v>28.67</v>
          </cell>
          <cell r="AA181">
            <v>11.468</v>
          </cell>
          <cell r="AB181">
            <v>17.202</v>
          </cell>
          <cell r="AC181">
            <v>0</v>
          </cell>
        </row>
        <row r="182">
          <cell r="B182" t="str">
            <v>中山市帝一铭智能照明科技有限公司</v>
          </cell>
          <cell r="C182" t="str">
            <v>MES系统应用项目</v>
          </cell>
          <cell r="D182" t="str">
            <v>2412132010271</v>
          </cell>
          <cell r="E182" t="str">
            <v>271</v>
          </cell>
          <cell r="F182" t="str">
            <v>古镇镇</v>
          </cell>
          <cell r="G182" t="str">
            <v>省</v>
          </cell>
        </row>
        <row r="182">
          <cell r="I182" t="str">
            <v>中山市古镇灯饰文化传播有限公司</v>
          </cell>
          <cell r="J182" t="str">
            <v>2025年第二批</v>
          </cell>
          <cell r="K182">
            <v>3.16</v>
          </cell>
        </row>
        <row r="182">
          <cell r="M182">
            <v>3.16</v>
          </cell>
        </row>
        <row r="182">
          <cell r="Z182">
            <v>3.16</v>
          </cell>
          <cell r="AA182">
            <v>0</v>
          </cell>
          <cell r="AB182">
            <v>3.16</v>
          </cell>
          <cell r="AC182">
            <v>0</v>
          </cell>
        </row>
        <row r="183">
          <cell r="B183" t="str">
            <v>中山市沃尔森照明科技有限公司</v>
          </cell>
          <cell r="C183" t="str">
            <v>沃尔森ERP+MES+WMS+SRM数字化改造项目</v>
          </cell>
          <cell r="D183" t="str">
            <v>2508132010550</v>
          </cell>
          <cell r="E183" t="str">
            <v>550</v>
          </cell>
          <cell r="F183" t="str">
            <v>古镇镇</v>
          </cell>
          <cell r="G183" t="str">
            <v>国家/省</v>
          </cell>
          <cell r="H183" t="str">
            <v>二级</v>
          </cell>
          <cell r="I183" t="str">
            <v>中山市古镇灯饰文化传播有限公司</v>
          </cell>
          <cell r="J183" t="str">
            <v>2025年第二批</v>
          </cell>
          <cell r="K183">
            <v>6.71</v>
          </cell>
          <cell r="L183">
            <v>1.342</v>
          </cell>
          <cell r="M183">
            <v>5.368</v>
          </cell>
        </row>
        <row r="183">
          <cell r="U183" t="str">
            <v>2026年第一批</v>
          </cell>
          <cell r="V183">
            <v>10.08</v>
          </cell>
          <cell r="W183">
            <v>5.374</v>
          </cell>
          <cell r="X183">
            <v>4.706</v>
          </cell>
        </row>
        <row r="183">
          <cell r="Z183">
            <v>16.79</v>
          </cell>
          <cell r="AA183">
            <v>6.716</v>
          </cell>
          <cell r="AB183">
            <v>10.074</v>
          </cell>
        </row>
        <row r="184">
          <cell r="B184" t="str">
            <v>中山市明致远照明有限公司</v>
          </cell>
          <cell r="C184" t="str">
            <v>明致远照明数字化改造项目</v>
          </cell>
          <cell r="D184" t="str">
            <v>2504132010428</v>
          </cell>
          <cell r="E184" t="str">
            <v>428</v>
          </cell>
          <cell r="F184" t="str">
            <v>古镇镇</v>
          </cell>
          <cell r="G184" t="str">
            <v>国家/省</v>
          </cell>
          <cell r="H184" t="str">
            <v>二级</v>
          </cell>
          <cell r="I184" t="str">
            <v>中山市古镇灯饰文化传播有限公司</v>
          </cell>
          <cell r="J184" t="str">
            <v>2025年第二批</v>
          </cell>
          <cell r="K184">
            <v>3.73</v>
          </cell>
          <cell r="L184">
            <v>0.746</v>
          </cell>
          <cell r="M184">
            <v>2.984</v>
          </cell>
        </row>
        <row r="184">
          <cell r="U184" t="str">
            <v>2026年第一批</v>
          </cell>
          <cell r="V184">
            <v>6.04</v>
          </cell>
          <cell r="W184">
            <v>3.162</v>
          </cell>
          <cell r="X184">
            <v>2.878</v>
          </cell>
        </row>
        <row r="184">
          <cell r="Z184">
            <v>9.77</v>
          </cell>
          <cell r="AA184">
            <v>3.908</v>
          </cell>
          <cell r="AB184">
            <v>5.862</v>
          </cell>
        </row>
        <row r="185">
          <cell r="B185" t="str">
            <v>中山市黑客照明有限公司</v>
          </cell>
          <cell r="C185" t="str">
            <v>黑客业财一体化数字化项目</v>
          </cell>
          <cell r="D185" t="str">
            <v>2504132010425</v>
          </cell>
          <cell r="E185" t="str">
            <v>425</v>
          </cell>
          <cell r="F185" t="str">
            <v>古镇镇</v>
          </cell>
          <cell r="G185" t="str">
            <v>国家/省</v>
          </cell>
          <cell r="H185" t="str">
            <v>二级</v>
          </cell>
          <cell r="I185" t="str">
            <v>中山市古镇灯饰文化传播有限公司</v>
          </cell>
          <cell r="J185" t="str">
            <v>2025年第二批</v>
          </cell>
          <cell r="K185">
            <v>6.15</v>
          </cell>
          <cell r="L185">
            <v>1.23</v>
          </cell>
          <cell r="M185">
            <v>4.92</v>
          </cell>
        </row>
        <row r="185">
          <cell r="U185" t="str">
            <v>2026年第一批</v>
          </cell>
          <cell r="V185">
            <v>9.24</v>
          </cell>
          <cell r="W185">
            <v>4.926</v>
          </cell>
          <cell r="X185">
            <v>4.314</v>
          </cell>
        </row>
        <row r="185">
          <cell r="Z185">
            <v>15.39</v>
          </cell>
          <cell r="AA185">
            <v>6.156</v>
          </cell>
          <cell r="AB185">
            <v>9.234</v>
          </cell>
        </row>
        <row r="186">
          <cell r="B186" t="str">
            <v>金耀真空设备（中山）有限公司</v>
          </cell>
          <cell r="C186" t="str">
            <v>金耀真空设备（中山）有限公司数字化转型改造项目</v>
          </cell>
          <cell r="D186" t="str">
            <v>2507081100535</v>
          </cell>
          <cell r="E186" t="str">
            <v>535</v>
          </cell>
          <cell r="F186" t="str">
            <v>板芙镇</v>
          </cell>
          <cell r="G186" t="str">
            <v>国家/省</v>
          </cell>
        </row>
        <row r="186">
          <cell r="I186" t="str">
            <v>中山市铧禧电子科技有限公司</v>
          </cell>
          <cell r="J186" t="str">
            <v>2025年第二批</v>
          </cell>
          <cell r="K186">
            <v>12</v>
          </cell>
          <cell r="L186">
            <v>2.4</v>
          </cell>
          <cell r="M186">
            <v>9.6</v>
          </cell>
        </row>
        <row r="186">
          <cell r="Z186">
            <v>12</v>
          </cell>
          <cell r="AA186">
            <v>2.4</v>
          </cell>
          <cell r="AB186">
            <v>9.6</v>
          </cell>
          <cell r="AC186">
            <v>0</v>
          </cell>
        </row>
        <row r="187">
          <cell r="B187" t="str">
            <v>中山市瑞萱照明电器有限公司</v>
          </cell>
          <cell r="C187" t="str">
            <v>瑞萱ERP+MES+OA+SRM数字化改造项目</v>
          </cell>
          <cell r="D187" t="str">
            <v>2507142010545</v>
          </cell>
          <cell r="E187" t="str">
            <v>545</v>
          </cell>
          <cell r="F187" t="str">
            <v>横栏镇</v>
          </cell>
          <cell r="G187" t="str">
            <v>国家/省</v>
          </cell>
          <cell r="H187" t="str">
            <v>二级</v>
          </cell>
          <cell r="I187" t="str">
            <v>中山市古镇灯饰文化传播有限公司</v>
          </cell>
          <cell r="J187" t="str">
            <v>2025年第二批</v>
          </cell>
          <cell r="K187">
            <v>6.33</v>
          </cell>
          <cell r="L187">
            <v>1.266</v>
          </cell>
          <cell r="M187">
            <v>5.064</v>
          </cell>
        </row>
        <row r="187">
          <cell r="U187" t="str">
            <v>2026年第一批</v>
          </cell>
          <cell r="V187">
            <v>8.53</v>
          </cell>
          <cell r="W187">
            <v>4.678</v>
          </cell>
          <cell r="X187">
            <v>3.852</v>
          </cell>
        </row>
        <row r="187">
          <cell r="Z187">
            <v>14.86</v>
          </cell>
          <cell r="AA187">
            <v>5.944</v>
          </cell>
          <cell r="AB187">
            <v>8.916</v>
          </cell>
        </row>
        <row r="188">
          <cell r="B188" t="str">
            <v>广东钜豪照明电器有限公司</v>
          </cell>
          <cell r="C188" t="str">
            <v>ERP系统应用项目</v>
          </cell>
          <cell r="D188" t="str">
            <v>2507142010524</v>
          </cell>
          <cell r="E188" t="str">
            <v>524</v>
          </cell>
          <cell r="F188" t="str">
            <v>横栏镇</v>
          </cell>
          <cell r="G188" t="str">
            <v>国家/省</v>
          </cell>
        </row>
        <row r="188">
          <cell r="I188" t="str">
            <v>中山市古镇灯饰文化传播有限公司</v>
          </cell>
          <cell r="J188" t="str">
            <v>2025年第二批</v>
          </cell>
          <cell r="K188">
            <v>11.66</v>
          </cell>
          <cell r="L188">
            <v>2.332</v>
          </cell>
          <cell r="M188">
            <v>9.328</v>
          </cell>
        </row>
        <row r="188">
          <cell r="Z188">
            <v>11.66</v>
          </cell>
          <cell r="AA188">
            <v>2.332</v>
          </cell>
          <cell r="AB188">
            <v>9.328</v>
          </cell>
          <cell r="AC188">
            <v>0</v>
          </cell>
        </row>
        <row r="189">
          <cell r="B189" t="str">
            <v>中山市桅桦照明科技有限公司</v>
          </cell>
          <cell r="C189" t="str">
            <v>中山市桅桦照明科技有限公司（MES/ WMS系统应用项目）</v>
          </cell>
          <cell r="D189" t="str">
            <v>2410142010032</v>
          </cell>
          <cell r="E189" t="str">
            <v>032</v>
          </cell>
          <cell r="F189" t="str">
            <v>横栏镇</v>
          </cell>
          <cell r="G189" t="str">
            <v>国家/省</v>
          </cell>
        </row>
        <row r="189">
          <cell r="I189" t="str">
            <v>中山市古镇灯饰文化传播有限公司</v>
          </cell>
          <cell r="J189" t="str">
            <v>2025年第二批</v>
          </cell>
          <cell r="K189">
            <v>4.27</v>
          </cell>
          <cell r="L189">
            <v>0.854</v>
          </cell>
          <cell r="M189">
            <v>3.416</v>
          </cell>
        </row>
        <row r="189">
          <cell r="Z189">
            <v>4.27</v>
          </cell>
          <cell r="AA189">
            <v>0.854</v>
          </cell>
          <cell r="AB189">
            <v>3.416</v>
          </cell>
          <cell r="AC189">
            <v>0</v>
          </cell>
        </row>
        <row r="190">
          <cell r="B190" t="str">
            <v>广东合胜厨电科技有限公司</v>
          </cell>
          <cell r="C190" t="str">
            <v>合胜厨电数字化转型改造项目</v>
          </cell>
          <cell r="D190" t="str">
            <v>2412101010247</v>
          </cell>
          <cell r="E190" t="str">
            <v>247</v>
          </cell>
          <cell r="F190" t="str">
            <v>东凤镇</v>
          </cell>
          <cell r="G190" t="str">
            <v>国家/省</v>
          </cell>
          <cell r="H190" t="str">
            <v>三级</v>
          </cell>
          <cell r="I190" t="str">
            <v>中山市铧禧电子科技有限公司</v>
          </cell>
          <cell r="J190" t="str">
            <v>2025年第二批</v>
          </cell>
          <cell r="K190">
            <v>12</v>
          </cell>
        </row>
        <row r="190">
          <cell r="M190">
            <v>12</v>
          </cell>
        </row>
        <row r="190">
          <cell r="U190" t="str">
            <v>2026年第三批</v>
          </cell>
          <cell r="V190">
            <v>48.02</v>
          </cell>
          <cell r="W190">
            <v>24.008</v>
          </cell>
          <cell r="X190">
            <v>24.012</v>
          </cell>
        </row>
        <row r="190">
          <cell r="Z190">
            <v>60.02</v>
          </cell>
          <cell r="AA190">
            <v>24.008</v>
          </cell>
          <cell r="AB190">
            <v>36.012</v>
          </cell>
          <cell r="AC190">
            <v>0</v>
          </cell>
        </row>
        <row r="191">
          <cell r="B191" t="str">
            <v>中山市基信锁芯有限公司</v>
          </cell>
          <cell r="C191" t="str">
            <v>基信锁具制造全流程数字化改造项目</v>
          </cell>
          <cell r="D191" t="str">
            <v>2502161010315</v>
          </cell>
          <cell r="E191" t="str">
            <v>315</v>
          </cell>
          <cell r="F191" t="str">
            <v>小榄镇</v>
          </cell>
          <cell r="G191" t="str">
            <v>国家/省</v>
          </cell>
          <cell r="H191" t="str">
            <v>三级</v>
          </cell>
          <cell r="I191" t="str">
            <v>中山市铧禧电子科技有限公司</v>
          </cell>
          <cell r="J191" t="str">
            <v>2025年第二批</v>
          </cell>
          <cell r="K191">
            <v>1.85</v>
          </cell>
        </row>
        <row r="191">
          <cell r="M191">
            <v>1.85</v>
          </cell>
        </row>
        <row r="191">
          <cell r="U191" t="str">
            <v>2026年第一批</v>
          </cell>
          <cell r="V191">
            <v>3.96</v>
          </cell>
          <cell r="W191">
            <v>2.324</v>
          </cell>
          <cell r="X191">
            <v>1.636</v>
          </cell>
        </row>
        <row r="191">
          <cell r="Z191">
            <v>5.81</v>
          </cell>
          <cell r="AA191">
            <v>2.324</v>
          </cell>
          <cell r="AB191">
            <v>3.486</v>
          </cell>
        </row>
        <row r="192">
          <cell r="B192" t="str">
            <v>中山市黑迪箭牌锁业有限公司</v>
          </cell>
          <cell r="C192" t="str">
            <v>黑迪箭牌ERP和MES 数字化转型项目</v>
          </cell>
          <cell r="D192" t="str">
            <v>2506161010479</v>
          </cell>
          <cell r="E192" t="str">
            <v>479</v>
          </cell>
          <cell r="F192" t="str">
            <v>小榄镇</v>
          </cell>
          <cell r="G192" t="str">
            <v>国家/省</v>
          </cell>
        </row>
        <row r="192">
          <cell r="I192" t="str">
            <v>广东伊莱特科技股份有限公司</v>
          </cell>
          <cell r="J192" t="str">
            <v>2025年第二批</v>
          </cell>
          <cell r="K192">
            <v>6.56</v>
          </cell>
          <cell r="L192">
            <v>1.312</v>
          </cell>
          <cell r="M192">
            <v>5.248</v>
          </cell>
        </row>
        <row r="192">
          <cell r="Z192">
            <v>6.56</v>
          </cell>
          <cell r="AA192">
            <v>1.312</v>
          </cell>
          <cell r="AB192">
            <v>5.248</v>
          </cell>
          <cell r="AC192">
            <v>0</v>
          </cell>
        </row>
        <row r="193">
          <cell r="B193" t="str">
            <v>中山市明科金属制品有限公司</v>
          </cell>
          <cell r="C193" t="str">
            <v>中山市明科金属制品有限公司数字化转型服务项目</v>
          </cell>
          <cell r="D193" t="str">
            <v>2505161110468</v>
          </cell>
          <cell r="E193" t="str">
            <v>468</v>
          </cell>
          <cell r="F193" t="str">
            <v>小榄镇</v>
          </cell>
          <cell r="G193" t="str">
            <v>国家/省</v>
          </cell>
        </row>
        <row r="193">
          <cell r="I193" t="str">
            <v>广东知业科技有限公司</v>
          </cell>
          <cell r="J193" t="str">
            <v>2025年第二批</v>
          </cell>
          <cell r="K193">
            <v>11.59</v>
          </cell>
          <cell r="L193">
            <v>2.318</v>
          </cell>
          <cell r="M193">
            <v>9.272</v>
          </cell>
        </row>
        <row r="193">
          <cell r="Z193">
            <v>11.59</v>
          </cell>
          <cell r="AA193">
            <v>2.318</v>
          </cell>
          <cell r="AB193">
            <v>9.272</v>
          </cell>
          <cell r="AC193">
            <v>0</v>
          </cell>
        </row>
        <row r="194">
          <cell r="B194" t="str">
            <v>广东格美淇电器有限公司</v>
          </cell>
          <cell r="C194" t="str">
            <v>格美淇热水器自动化制造改造项目</v>
          </cell>
          <cell r="D194" t="str">
            <v>2412101010213</v>
          </cell>
          <cell r="E194" t="str">
            <v>213</v>
          </cell>
          <cell r="F194" t="str">
            <v>东凤镇</v>
          </cell>
          <cell r="G194" t="str">
            <v>国家/省</v>
          </cell>
          <cell r="H194" t="str">
            <v>二级</v>
          </cell>
          <cell r="I194" t="str">
            <v>广东惠利普智能科技股份有限公司</v>
          </cell>
          <cell r="J194" t="str">
            <v>2025年第二批</v>
          </cell>
          <cell r="K194">
            <v>7.96</v>
          </cell>
          <cell r="L194">
            <v>1.592</v>
          </cell>
          <cell r="M194">
            <v>6.368</v>
          </cell>
        </row>
        <row r="194">
          <cell r="U194" t="str">
            <v>2026年第三批</v>
          </cell>
          <cell r="V194">
            <v>11.95</v>
          </cell>
          <cell r="W194">
            <v>6.372</v>
          </cell>
          <cell r="X194">
            <v>5.578</v>
          </cell>
        </row>
        <row r="194">
          <cell r="Z194">
            <v>19.91</v>
          </cell>
          <cell r="AA194">
            <v>7.964</v>
          </cell>
          <cell r="AB194">
            <v>11.946</v>
          </cell>
          <cell r="AC194">
            <v>0</v>
          </cell>
        </row>
        <row r="195">
          <cell r="B195" t="str">
            <v>中山市羽昊五金制品有限公司</v>
          </cell>
          <cell r="C195" t="str">
            <v>羽昊五金ERP及MES 数字化转型服务项目</v>
          </cell>
          <cell r="D195" t="str">
            <v>2508141110591</v>
          </cell>
          <cell r="E195" t="str">
            <v>591</v>
          </cell>
          <cell r="F195" t="str">
            <v>横栏镇</v>
          </cell>
          <cell r="G195" t="str">
            <v>国家/省</v>
          </cell>
        </row>
        <row r="195">
          <cell r="I195" t="str">
            <v>广东钜豪照明电器有限公司</v>
          </cell>
          <cell r="J195" t="str">
            <v>2025年第二批</v>
          </cell>
          <cell r="K195">
            <v>11.81</v>
          </cell>
          <cell r="L195">
            <v>2.362</v>
          </cell>
          <cell r="M195">
            <v>9.448</v>
          </cell>
          <cell r="N195">
            <v>17.71</v>
          </cell>
          <cell r="O195">
            <v>0</v>
          </cell>
          <cell r="P195">
            <v>17.71</v>
          </cell>
        </row>
        <row r="195">
          <cell r="Z195">
            <v>29.52</v>
          </cell>
          <cell r="AA195">
            <v>2.362</v>
          </cell>
          <cell r="AB195">
            <v>27.158</v>
          </cell>
          <cell r="AC195">
            <v>0</v>
          </cell>
        </row>
        <row r="196">
          <cell r="B196" t="str">
            <v>中山市锵辉金属制品有限公司</v>
          </cell>
          <cell r="C196" t="str">
            <v>中山市锵辉金属制品数字化改造项目</v>
          </cell>
          <cell r="D196" t="str">
            <v>2508111110589</v>
          </cell>
          <cell r="E196" t="str">
            <v>589</v>
          </cell>
          <cell r="F196" t="str">
            <v>阜沙镇</v>
          </cell>
          <cell r="G196" t="str">
            <v>省</v>
          </cell>
          <cell r="H196" t="str">
            <v>二级</v>
          </cell>
          <cell r="I196" t="str">
            <v>中山市铧禧电子科技有限公司</v>
          </cell>
          <cell r="J196" t="str">
            <v>2025年第二批</v>
          </cell>
          <cell r="K196">
            <v>1.84</v>
          </cell>
        </row>
        <row r="196">
          <cell r="M196">
            <v>1.84</v>
          </cell>
        </row>
        <row r="196">
          <cell r="U196" t="str">
            <v>2026年第二批</v>
          </cell>
          <cell r="V196">
            <v>2.78</v>
          </cell>
        </row>
        <row r="196">
          <cell r="X196">
            <v>0.932</v>
          </cell>
          <cell r="Y196">
            <v>1.848</v>
          </cell>
          <cell r="Z196">
            <v>4.62</v>
          </cell>
        </row>
        <row r="196">
          <cell r="AB196">
            <v>2.772</v>
          </cell>
          <cell r="AC196">
            <v>1.848</v>
          </cell>
        </row>
        <row r="197">
          <cell r="B197" t="str">
            <v>中山市威辰洁具有限公司</v>
          </cell>
          <cell r="C197" t="str">
            <v>中山市威辰洁具有限公司数字化改造项目</v>
          </cell>
          <cell r="D197" t="str">
            <v>2505019910440</v>
          </cell>
          <cell r="E197" t="str">
            <v>440</v>
          </cell>
          <cell r="F197" t="str">
            <v>五桂山街道</v>
          </cell>
          <cell r="G197" t="str">
            <v>国家/省</v>
          </cell>
          <cell r="H197" t="str">
            <v>二级</v>
          </cell>
          <cell r="I197" t="str">
            <v>广东惠利普智能科技股份有限公司</v>
          </cell>
          <cell r="J197" t="str">
            <v>2025年第二批</v>
          </cell>
          <cell r="K197">
            <v>4.92</v>
          </cell>
          <cell r="L197">
            <v>0.984</v>
          </cell>
          <cell r="M197">
            <v>3.936</v>
          </cell>
        </row>
        <row r="197">
          <cell r="U197" t="str">
            <v>2025年第七批</v>
          </cell>
          <cell r="V197">
            <v>7.38</v>
          </cell>
          <cell r="W197">
            <v>3.936</v>
          </cell>
          <cell r="X197">
            <v>3.444</v>
          </cell>
          <cell r="Y197">
            <v>0</v>
          </cell>
          <cell r="Z197">
            <v>12.3</v>
          </cell>
          <cell r="AA197">
            <v>4.92</v>
          </cell>
          <cell r="AB197">
            <v>7.38</v>
          </cell>
          <cell r="AC197">
            <v>0</v>
          </cell>
        </row>
        <row r="198">
          <cell r="B198" t="str">
            <v>中山市美苏电器有限公司</v>
          </cell>
          <cell r="C198" t="str">
            <v>美苏ERP数字化转型服务项目</v>
          </cell>
          <cell r="D198" t="str">
            <v>2508101010562</v>
          </cell>
          <cell r="E198" t="str">
            <v>562</v>
          </cell>
          <cell r="F198" t="str">
            <v>东凤镇</v>
          </cell>
          <cell r="G198" t="str">
            <v>国家/省</v>
          </cell>
        </row>
        <row r="198">
          <cell r="I198" t="str">
            <v>广东伊莱特科技股份有限公司</v>
          </cell>
          <cell r="J198" t="str">
            <v>2025年第二批</v>
          </cell>
          <cell r="K198">
            <v>4</v>
          </cell>
          <cell r="L198">
            <v>0.8</v>
          </cell>
          <cell r="M198">
            <v>3.2</v>
          </cell>
          <cell r="N198">
            <v>6</v>
          </cell>
          <cell r="O198">
            <v>0</v>
          </cell>
          <cell r="P198">
            <v>6</v>
          </cell>
        </row>
        <row r="198">
          <cell r="Z198">
            <v>10</v>
          </cell>
          <cell r="AA198">
            <v>0.8</v>
          </cell>
          <cell r="AB198">
            <v>9.2</v>
          </cell>
          <cell r="AC198">
            <v>0</v>
          </cell>
        </row>
        <row r="199">
          <cell r="B199" t="str">
            <v>广东合胜电气有限公司</v>
          </cell>
          <cell r="C199" t="str">
            <v>广东合胜电气有限公司MES系统升级改造</v>
          </cell>
          <cell r="D199" t="str">
            <v>2412101010270</v>
          </cell>
          <cell r="E199" t="str">
            <v>270</v>
          </cell>
          <cell r="F199" t="str">
            <v>东凤镇</v>
          </cell>
          <cell r="G199" t="str">
            <v>国家/省</v>
          </cell>
          <cell r="H199" t="str">
            <v>二级</v>
          </cell>
          <cell r="I199" t="str">
            <v>中山市铧禧电子科技有限公司</v>
          </cell>
          <cell r="J199" t="str">
            <v>2025年第二批</v>
          </cell>
          <cell r="K199">
            <v>5.96</v>
          </cell>
          <cell r="L199">
            <v>1.192</v>
          </cell>
          <cell r="M199">
            <v>4.768</v>
          </cell>
        </row>
        <row r="199">
          <cell r="U199" t="str">
            <v>2026年第五批</v>
          </cell>
          <cell r="V199">
            <v>8.94</v>
          </cell>
          <cell r="W199">
            <v>4.768</v>
          </cell>
          <cell r="X199">
            <v>4.172</v>
          </cell>
        </row>
        <row r="199">
          <cell r="Z199">
            <v>14.9</v>
          </cell>
          <cell r="AA199">
            <v>5.96</v>
          </cell>
          <cell r="AB199">
            <v>8.94</v>
          </cell>
          <cell r="AC199">
            <v>0</v>
          </cell>
        </row>
        <row r="200">
          <cell r="B200" t="str">
            <v>中山市华佑磁芯材料有限公司</v>
          </cell>
          <cell r="C200" t="str">
            <v>中山市华佑磁芯材料有限公司数字化转型服务项目</v>
          </cell>
          <cell r="D200" t="str">
            <v>2508021110557</v>
          </cell>
          <cell r="E200" t="str">
            <v>557</v>
          </cell>
          <cell r="F200" t="str">
            <v>翠亨新区</v>
          </cell>
          <cell r="G200" t="str">
            <v>国家/省</v>
          </cell>
        </row>
        <row r="200">
          <cell r="I200" t="str">
            <v>广东知业科技有限公司</v>
          </cell>
          <cell r="J200" t="str">
            <v>2025年第二批</v>
          </cell>
          <cell r="K200">
            <v>12</v>
          </cell>
          <cell r="L200">
            <v>2.4</v>
          </cell>
          <cell r="M200">
            <v>9.6</v>
          </cell>
        </row>
        <row r="200">
          <cell r="Z200">
            <v>12</v>
          </cell>
          <cell r="AA200">
            <v>2.4</v>
          </cell>
          <cell r="AB200">
            <v>9.6</v>
          </cell>
          <cell r="AC200">
            <v>0</v>
          </cell>
        </row>
        <row r="201">
          <cell r="B201" t="str">
            <v>广东东崎电气有限公司</v>
          </cell>
          <cell r="C201" t="str">
            <v>MES制造执行系统、AI-WMS PLUS智能仓储管理系统</v>
          </cell>
          <cell r="D201" t="str">
            <v>2508031110599</v>
          </cell>
          <cell r="E201" t="str">
            <v>599</v>
          </cell>
          <cell r="F201" t="str">
            <v>石岐街道</v>
          </cell>
          <cell r="G201" t="str">
            <v>国家/省</v>
          </cell>
          <cell r="H201" t="str">
            <v>二级</v>
          </cell>
          <cell r="I201" t="str">
            <v>中山市铧禧电子科技有限公司</v>
          </cell>
          <cell r="J201" t="str">
            <v>2025年第二批</v>
          </cell>
          <cell r="K201">
            <v>8.65</v>
          </cell>
          <cell r="L201">
            <v>1.73</v>
          </cell>
          <cell r="M201">
            <v>6.92</v>
          </cell>
        </row>
        <row r="201">
          <cell r="U201" t="str">
            <v>2026年第三批</v>
          </cell>
          <cell r="V201">
            <v>17.85</v>
          </cell>
          <cell r="W201">
            <v>8.87</v>
          </cell>
          <cell r="X201">
            <v>8.98</v>
          </cell>
        </row>
        <row r="201">
          <cell r="Z201">
            <v>26.5</v>
          </cell>
          <cell r="AA201">
            <v>10.6</v>
          </cell>
          <cell r="AB201">
            <v>15.9</v>
          </cell>
          <cell r="AC201">
            <v>0</v>
          </cell>
        </row>
        <row r="202">
          <cell r="B202" t="str">
            <v>中山市翰林电器有限公司</v>
          </cell>
          <cell r="C202" t="str">
            <v>翰林电器数字化转型项目</v>
          </cell>
          <cell r="D202" t="str">
            <v>2412101010227</v>
          </cell>
          <cell r="E202" t="str">
            <v>227</v>
          </cell>
          <cell r="F202" t="str">
            <v>东凤镇</v>
          </cell>
          <cell r="G202" t="str">
            <v>省</v>
          </cell>
          <cell r="H202" t="str">
            <v>二级</v>
          </cell>
          <cell r="I202" t="str">
            <v>中山黑湖网络科技有限公司</v>
          </cell>
          <cell r="J202" t="str">
            <v>2025年第二批</v>
          </cell>
          <cell r="K202">
            <v>0.18</v>
          </cell>
          <cell r="L202">
            <v>0.036</v>
          </cell>
          <cell r="M202">
            <v>0.144</v>
          </cell>
        </row>
        <row r="202">
          <cell r="U202" t="str">
            <v>2026年第四批</v>
          </cell>
          <cell r="V202">
            <v>5.32</v>
          </cell>
          <cell r="W202">
            <v>-0.036</v>
          </cell>
          <cell r="X202">
            <v>3.156</v>
          </cell>
          <cell r="Y202">
            <v>2.2</v>
          </cell>
          <cell r="Z202">
            <v>5.5</v>
          </cell>
          <cell r="AA202">
            <v>0</v>
          </cell>
          <cell r="AB202">
            <v>3.3</v>
          </cell>
          <cell r="AC202">
            <v>2.2</v>
          </cell>
        </row>
        <row r="203">
          <cell r="B203" t="str">
            <v>中山市七酷电子科技有限公司</v>
          </cell>
          <cell r="C203" t="str">
            <v>数字化出海全案</v>
          </cell>
          <cell r="D203" t="str">
            <v>2507101010527</v>
          </cell>
          <cell r="E203" t="str">
            <v>527</v>
          </cell>
          <cell r="F203" t="str">
            <v>东凤镇</v>
          </cell>
          <cell r="G203" t="str">
            <v>国家/省</v>
          </cell>
        </row>
        <row r="203">
          <cell r="I203" t="str">
            <v>广东繸子产业投资集团有限公司</v>
          </cell>
          <cell r="J203" t="str">
            <v>2025年第二批</v>
          </cell>
          <cell r="K203">
            <v>8.49</v>
          </cell>
          <cell r="L203">
            <v>1.698</v>
          </cell>
          <cell r="M203">
            <v>6.792</v>
          </cell>
          <cell r="N203">
            <v>12.73</v>
          </cell>
          <cell r="O203">
            <v>0</v>
          </cell>
          <cell r="P203">
            <v>12.73</v>
          </cell>
        </row>
        <row r="203">
          <cell r="Z203">
            <v>21.22</v>
          </cell>
          <cell r="AA203">
            <v>1.698</v>
          </cell>
          <cell r="AB203">
            <v>19.522</v>
          </cell>
          <cell r="AC203">
            <v>0</v>
          </cell>
        </row>
        <row r="204">
          <cell r="B204" t="str">
            <v>广东嘉利实业印刷科技有限公司</v>
          </cell>
          <cell r="C204" t="str">
            <v>嘉利实业数字化管理平台升级项目</v>
          </cell>
          <cell r="D204" t="str">
            <v>2508161110556</v>
          </cell>
          <cell r="E204" t="str">
            <v>556</v>
          </cell>
          <cell r="F204" t="str">
            <v>小榄镇</v>
          </cell>
          <cell r="G204" t="str">
            <v>国家/省</v>
          </cell>
        </row>
        <row r="204">
          <cell r="I204" t="str">
            <v>中山市铧禧电子科技有限公司</v>
          </cell>
          <cell r="J204" t="str">
            <v>2025年第二批</v>
          </cell>
          <cell r="K204">
            <v>24</v>
          </cell>
          <cell r="L204">
            <v>4.8</v>
          </cell>
          <cell r="M204">
            <v>19.2</v>
          </cell>
        </row>
        <row r="204">
          <cell r="Z204">
            <v>24</v>
          </cell>
          <cell r="AA204">
            <v>4.8</v>
          </cell>
          <cell r="AB204">
            <v>19.2</v>
          </cell>
          <cell r="AC204">
            <v>0</v>
          </cell>
        </row>
        <row r="205">
          <cell r="B205" t="str">
            <v>中山市法兰宝电业有限公司</v>
          </cell>
          <cell r="C205" t="str">
            <v>中山市法兰宝电业有限公司数字化升级改造项目</v>
          </cell>
          <cell r="D205" t="str">
            <v>2412101010201</v>
          </cell>
          <cell r="E205" t="str">
            <v>201</v>
          </cell>
          <cell r="F205" t="str">
            <v>东凤镇</v>
          </cell>
          <cell r="G205" t="str">
            <v>国家/省</v>
          </cell>
        </row>
        <row r="205">
          <cell r="I205" t="str">
            <v>广东伊莱特科技股份有限公司</v>
          </cell>
          <cell r="J205" t="str">
            <v>2025年第二批</v>
          </cell>
          <cell r="K205">
            <v>12</v>
          </cell>
          <cell r="L205">
            <v>2.4</v>
          </cell>
          <cell r="M205">
            <v>9.6</v>
          </cell>
          <cell r="N205">
            <v>18</v>
          </cell>
          <cell r="O205">
            <v>0</v>
          </cell>
          <cell r="P205">
            <v>18</v>
          </cell>
        </row>
        <row r="205">
          <cell r="Z205">
            <v>30</v>
          </cell>
          <cell r="AA205">
            <v>2.4</v>
          </cell>
          <cell r="AB205">
            <v>27.6</v>
          </cell>
          <cell r="AC205">
            <v>0</v>
          </cell>
        </row>
        <row r="206">
          <cell r="B206" t="str">
            <v>中山市新华美实业有限公司</v>
          </cell>
          <cell r="C206" t="str">
            <v>中山市新华美实业有限公司ERP和MES数字化转型服务项目</v>
          </cell>
          <cell r="D206" t="str">
            <v>2508161110601</v>
          </cell>
          <cell r="E206" t="str">
            <v>601</v>
          </cell>
          <cell r="F206" t="str">
            <v>小榄镇</v>
          </cell>
          <cell r="G206" t="str">
            <v>国家/省</v>
          </cell>
        </row>
        <row r="206">
          <cell r="I206" t="str">
            <v>中山市铧禧电子科技有限公司</v>
          </cell>
          <cell r="J206" t="str">
            <v>2025年第二批</v>
          </cell>
          <cell r="K206">
            <v>9.33</v>
          </cell>
          <cell r="L206">
            <v>1.866</v>
          </cell>
          <cell r="M206">
            <v>7.464</v>
          </cell>
        </row>
        <row r="206">
          <cell r="Z206">
            <v>9.33</v>
          </cell>
          <cell r="AA206">
            <v>1.866</v>
          </cell>
          <cell r="AB206">
            <v>7.464</v>
          </cell>
          <cell r="AC206">
            <v>0</v>
          </cell>
        </row>
        <row r="207">
          <cell r="B207" t="str">
            <v>中山市祥沣智能科技有限公司</v>
          </cell>
          <cell r="C207" t="str">
            <v>祥沣数字化改造项目</v>
          </cell>
          <cell r="D207" t="str">
            <v>2503161010326</v>
          </cell>
          <cell r="E207" t="str">
            <v>326</v>
          </cell>
          <cell r="F207" t="str">
            <v>小榄镇</v>
          </cell>
          <cell r="G207" t="str">
            <v>国家/省</v>
          </cell>
        </row>
        <row r="207">
          <cell r="I207" t="str">
            <v>广东繸子产业投资集团有限公司</v>
          </cell>
          <cell r="J207" t="str">
            <v>2025年第二批</v>
          </cell>
          <cell r="K207">
            <v>8.49</v>
          </cell>
          <cell r="L207">
            <v>1.698</v>
          </cell>
          <cell r="M207">
            <v>6.792</v>
          </cell>
        </row>
        <row r="207">
          <cell r="Z207">
            <v>8.49</v>
          </cell>
          <cell r="AA207">
            <v>1.698</v>
          </cell>
          <cell r="AB207">
            <v>6.792</v>
          </cell>
          <cell r="AC207">
            <v>0</v>
          </cell>
        </row>
        <row r="208">
          <cell r="B208" t="str">
            <v>广东德琪电器实业有限公司</v>
          </cell>
          <cell r="C208" t="str">
            <v>ERP升级项目</v>
          </cell>
          <cell r="D208" t="str">
            <v>2508161010588</v>
          </cell>
          <cell r="E208" t="str">
            <v>588</v>
          </cell>
          <cell r="F208" t="str">
            <v>小榄镇</v>
          </cell>
          <cell r="G208" t="str">
            <v>国家/省</v>
          </cell>
        </row>
        <row r="208">
          <cell r="I208" t="str">
            <v>中山市铧禧电子科技有限公司</v>
          </cell>
          <cell r="J208" t="str">
            <v>2025年第二批</v>
          </cell>
          <cell r="K208">
            <v>5.44</v>
          </cell>
          <cell r="L208">
            <v>1.088</v>
          </cell>
          <cell r="M208">
            <v>4.352</v>
          </cell>
        </row>
        <row r="208">
          <cell r="Z208">
            <v>5.44</v>
          </cell>
          <cell r="AA208">
            <v>1.088</v>
          </cell>
          <cell r="AB208">
            <v>4.352</v>
          </cell>
          <cell r="AC208">
            <v>0</v>
          </cell>
        </row>
        <row r="209">
          <cell r="B209" t="str">
            <v>中山市多德立电器有限公司</v>
          </cell>
          <cell r="C209" t="str">
            <v>多德立数字化改造项目</v>
          </cell>
          <cell r="D209" t="str">
            <v>2508161110593</v>
          </cell>
          <cell r="E209" t="str">
            <v>593</v>
          </cell>
          <cell r="F209" t="str">
            <v>小榄镇</v>
          </cell>
          <cell r="G209" t="str">
            <v>国家/省</v>
          </cell>
          <cell r="H209" t="str">
            <v>二级</v>
          </cell>
          <cell r="I209" t="str">
            <v>中山市古镇灯饰文化传播有限公司</v>
          </cell>
          <cell r="J209" t="str">
            <v>2025年第二批</v>
          </cell>
          <cell r="K209">
            <v>1.23</v>
          </cell>
          <cell r="L209">
            <v>0.246</v>
          </cell>
          <cell r="M209">
            <v>0.984</v>
          </cell>
        </row>
        <row r="209">
          <cell r="U209" t="str">
            <v>2026年第三批</v>
          </cell>
          <cell r="V209">
            <v>1.89</v>
          </cell>
          <cell r="W209">
            <v>1.002</v>
          </cell>
          <cell r="X209">
            <v>0.888</v>
          </cell>
        </row>
        <row r="209">
          <cell r="Z209">
            <v>3.12</v>
          </cell>
          <cell r="AA209">
            <v>1.248</v>
          </cell>
          <cell r="AB209">
            <v>1.872</v>
          </cell>
          <cell r="AC209">
            <v>0</v>
          </cell>
        </row>
        <row r="210">
          <cell r="B210" t="str">
            <v>中山市峻国电器有限公司</v>
          </cell>
          <cell r="C210" t="str">
            <v>峻国电器数字化改造项目</v>
          </cell>
          <cell r="D210" t="str">
            <v>2508161010564</v>
          </cell>
          <cell r="E210" t="str">
            <v>564</v>
          </cell>
          <cell r="F210" t="str">
            <v>小榄镇</v>
          </cell>
          <cell r="G210" t="str">
            <v>国家/省</v>
          </cell>
        </row>
        <row r="210">
          <cell r="I210" t="str">
            <v>中山市古镇灯饰文化传播有限公司</v>
          </cell>
          <cell r="J210" t="str">
            <v>2025年第二批</v>
          </cell>
          <cell r="K210">
            <v>24</v>
          </cell>
          <cell r="L210">
            <v>4.8</v>
          </cell>
          <cell r="M210">
            <v>19.2</v>
          </cell>
        </row>
        <row r="210">
          <cell r="Z210">
            <v>24</v>
          </cell>
          <cell r="AA210">
            <v>4.8</v>
          </cell>
          <cell r="AB210">
            <v>19.2</v>
          </cell>
          <cell r="AC210">
            <v>0</v>
          </cell>
        </row>
        <row r="211">
          <cell r="B211" t="str">
            <v>中山市汉仁电子有限公司</v>
          </cell>
          <cell r="C211" t="str">
            <v>中山市汉仁电子有限公司数字化转型改造项目</v>
          </cell>
          <cell r="D211" t="str">
            <v>2504162110438</v>
          </cell>
          <cell r="E211" t="str">
            <v>438</v>
          </cell>
          <cell r="F211" t="str">
            <v>小榄镇</v>
          </cell>
          <cell r="G211" t="str">
            <v>省</v>
          </cell>
          <cell r="H211" t="str">
            <v>二级</v>
          </cell>
          <cell r="I211" t="str">
            <v>中山市古镇灯饰文化传播有限公司</v>
          </cell>
          <cell r="J211" t="str">
            <v>2025年第二批</v>
          </cell>
          <cell r="K211">
            <v>15.33</v>
          </cell>
        </row>
        <row r="211">
          <cell r="M211">
            <v>15.33</v>
          </cell>
        </row>
        <row r="211">
          <cell r="U211" t="str">
            <v>2026年第五批</v>
          </cell>
          <cell r="V211">
            <v>57.66</v>
          </cell>
        </row>
        <row r="211">
          <cell r="X211">
            <v>28.464</v>
          </cell>
          <cell r="Y211">
            <v>29.196</v>
          </cell>
          <cell r="Z211">
            <v>72.99</v>
          </cell>
          <cell r="AA211">
            <v>0</v>
          </cell>
          <cell r="AB211">
            <v>43.794</v>
          </cell>
          <cell r="AC211">
            <v>29.196</v>
          </cell>
        </row>
        <row r="212">
          <cell r="B212" t="str">
            <v>中山金利宝新材料股份有限公司</v>
          </cell>
          <cell r="C212" t="str">
            <v>金利宝数字化改造项目</v>
          </cell>
          <cell r="D212" t="str">
            <v>2508162110580</v>
          </cell>
          <cell r="E212" t="str">
            <v>580</v>
          </cell>
          <cell r="F212" t="str">
            <v>小榄镇</v>
          </cell>
          <cell r="G212" t="str">
            <v>省</v>
          </cell>
          <cell r="H212" t="str">
            <v>三级</v>
          </cell>
          <cell r="I212" t="str">
            <v>中山市古镇灯饰文化传播有限公司</v>
          </cell>
          <cell r="J212" t="str">
            <v>2025年第二批</v>
          </cell>
          <cell r="K212">
            <v>24</v>
          </cell>
        </row>
        <row r="212">
          <cell r="M212">
            <v>24</v>
          </cell>
        </row>
        <row r="212">
          <cell r="U212" t="str">
            <v>2026年第一批</v>
          </cell>
          <cell r="V212">
            <v>59.31</v>
          </cell>
          <cell r="W212">
            <v>0</v>
          </cell>
          <cell r="X212">
            <v>25.986</v>
          </cell>
          <cell r="Y212">
            <v>33.324</v>
          </cell>
          <cell r="Z212">
            <v>83.31</v>
          </cell>
        </row>
        <row r="212">
          <cell r="AB212">
            <v>49.986</v>
          </cell>
          <cell r="AC212">
            <v>33.324</v>
          </cell>
        </row>
        <row r="213">
          <cell r="B213" t="str">
            <v>中山市庆谊金属制品企业有限公司</v>
          </cell>
          <cell r="C213" t="str">
            <v>庆谊金属制品数字化改造项目</v>
          </cell>
          <cell r="D213" t="str">
            <v>2506219910496</v>
          </cell>
          <cell r="E213" t="str">
            <v>496</v>
          </cell>
          <cell r="F213" t="str">
            <v>神湾镇</v>
          </cell>
          <cell r="G213" t="str">
            <v>国家/省</v>
          </cell>
          <cell r="H213" t="str">
            <v>三级</v>
          </cell>
          <cell r="I213" t="str">
            <v>中山市铧禧电子科技有限公司</v>
          </cell>
          <cell r="J213" t="str">
            <v>2025年第二批</v>
          </cell>
          <cell r="K213">
            <v>21.74</v>
          </cell>
          <cell r="L213">
            <v>4.348</v>
          </cell>
          <cell r="M213">
            <v>17.392</v>
          </cell>
        </row>
        <row r="213">
          <cell r="U213" t="str">
            <v>2026年第四批</v>
          </cell>
          <cell r="V213">
            <v>38.7</v>
          </cell>
          <cell r="W213">
            <v>19.828</v>
          </cell>
          <cell r="X213">
            <v>18.872</v>
          </cell>
        </row>
        <row r="213">
          <cell r="Z213">
            <v>60.44</v>
          </cell>
          <cell r="AA213">
            <v>24.176</v>
          </cell>
          <cell r="AB213">
            <v>36.264</v>
          </cell>
          <cell r="AC213">
            <v>0</v>
          </cell>
        </row>
        <row r="214">
          <cell r="B214" t="str">
            <v>中山名优照明科技有限公司</v>
          </cell>
          <cell r="C214" t="str">
            <v>名优照明ERP+MES数字化改造项目</v>
          </cell>
          <cell r="D214" t="str">
            <v>2503142010365</v>
          </cell>
          <cell r="E214" t="str">
            <v>365</v>
          </cell>
          <cell r="F214" t="str">
            <v>横栏镇</v>
          </cell>
          <cell r="G214" t="str">
            <v>国家/省</v>
          </cell>
        </row>
        <row r="214">
          <cell r="I214" t="str">
            <v>中山市古镇灯饰文化传播有限公司</v>
          </cell>
          <cell r="J214" t="str">
            <v>2025年第二批</v>
          </cell>
          <cell r="K214">
            <v>4.84</v>
          </cell>
          <cell r="L214">
            <v>0.968</v>
          </cell>
          <cell r="M214">
            <v>3.872</v>
          </cell>
        </row>
        <row r="214">
          <cell r="Z214">
            <v>4.84</v>
          </cell>
          <cell r="AA214">
            <v>0.968</v>
          </cell>
          <cell r="AB214">
            <v>3.872</v>
          </cell>
          <cell r="AC214">
            <v>0</v>
          </cell>
        </row>
        <row r="215">
          <cell r="B215" t="str">
            <v>中山英诺莱比智能科技有限公司</v>
          </cell>
          <cell r="C215" t="str">
            <v>英诺莱比数字化工厂项目</v>
          </cell>
          <cell r="D215" t="str">
            <v>2503091110367</v>
          </cell>
          <cell r="E215" t="str">
            <v>367</v>
          </cell>
          <cell r="F215" t="str">
            <v>大涌镇</v>
          </cell>
          <cell r="G215" t="str">
            <v>省</v>
          </cell>
          <cell r="H215" t="str">
            <v>三级</v>
          </cell>
          <cell r="I215" t="str">
            <v>广东惠利普智能科技股份有限公司</v>
          </cell>
          <cell r="J215" t="str">
            <v>2025年第二批</v>
          </cell>
          <cell r="K215">
            <v>23</v>
          </cell>
        </row>
        <row r="215">
          <cell r="M215">
            <v>23</v>
          </cell>
          <cell r="N215">
            <v>34.5</v>
          </cell>
          <cell r="O215">
            <v>0</v>
          </cell>
          <cell r="P215">
            <v>34.5</v>
          </cell>
        </row>
        <row r="215">
          <cell r="U215" t="str">
            <v>2026年第二批</v>
          </cell>
          <cell r="V215">
            <v>-11.93</v>
          </cell>
        </row>
        <row r="215">
          <cell r="X215">
            <v>-30.158</v>
          </cell>
          <cell r="Y215">
            <v>18.228</v>
          </cell>
          <cell r="Z215">
            <v>45.57</v>
          </cell>
        </row>
        <row r="215">
          <cell r="AB215">
            <v>27.342</v>
          </cell>
          <cell r="AC215">
            <v>18.228</v>
          </cell>
        </row>
        <row r="216">
          <cell r="B216" t="str">
            <v>中山华力包装有限公司</v>
          </cell>
          <cell r="C216" t="str">
            <v>华力包装数字化改造项目</v>
          </cell>
          <cell r="D216" t="str">
            <v>2505221110449</v>
          </cell>
          <cell r="E216" t="str">
            <v>449</v>
          </cell>
          <cell r="F216" t="str">
            <v>坦洲镇</v>
          </cell>
          <cell r="G216" t="str">
            <v>国家/省</v>
          </cell>
          <cell r="H216" t="str">
            <v>二级</v>
          </cell>
          <cell r="I216" t="str">
            <v>中山市铧禧电子科技有限公司</v>
          </cell>
          <cell r="J216" t="str">
            <v>2025年第二批</v>
          </cell>
          <cell r="K216">
            <v>11.99</v>
          </cell>
          <cell r="L216">
            <v>2.398</v>
          </cell>
          <cell r="M216">
            <v>9.592</v>
          </cell>
        </row>
        <row r="216">
          <cell r="U216" t="str">
            <v>2026年第一批</v>
          </cell>
          <cell r="V216">
            <v>18</v>
          </cell>
          <cell r="W216">
            <v>9.598</v>
          </cell>
          <cell r="X216">
            <v>8.402</v>
          </cell>
        </row>
        <row r="216">
          <cell r="Z216">
            <v>29.99</v>
          </cell>
          <cell r="AA216">
            <v>11.996</v>
          </cell>
          <cell r="AB216">
            <v>17.994</v>
          </cell>
        </row>
        <row r="217">
          <cell r="B217" t="str">
            <v>中山市风润智能家居科技有限公司</v>
          </cell>
          <cell r="C217" t="str">
            <v>风润智能数字化改造项目</v>
          </cell>
          <cell r="D217" t="str">
            <v>2505122010451</v>
          </cell>
          <cell r="E217" t="str">
            <v>451</v>
          </cell>
          <cell r="F217" t="str">
            <v>港口镇</v>
          </cell>
          <cell r="G217" t="str">
            <v>国家/省</v>
          </cell>
        </row>
        <row r="217">
          <cell r="I217" t="str">
            <v>中山市古镇灯饰文化传播有限公司</v>
          </cell>
          <cell r="J217" t="str">
            <v>2025年第二批</v>
          </cell>
          <cell r="K217">
            <v>11.42</v>
          </cell>
          <cell r="L217">
            <v>2.284</v>
          </cell>
          <cell r="M217">
            <v>9.136</v>
          </cell>
        </row>
        <row r="217">
          <cell r="Q217">
            <v>2025</v>
          </cell>
          <cell r="R217">
            <v>11.42</v>
          </cell>
          <cell r="S217">
            <v>2.284</v>
          </cell>
          <cell r="T217">
            <v>9.136</v>
          </cell>
        </row>
        <row r="217">
          <cell r="Z217">
            <v>0</v>
          </cell>
          <cell r="AA217">
            <v>0</v>
          </cell>
          <cell r="AB217">
            <v>0</v>
          </cell>
          <cell r="AC217">
            <v>0</v>
          </cell>
        </row>
        <row r="218">
          <cell r="B218" t="str">
            <v>广东明丰电源科技有限公司</v>
          </cell>
          <cell r="C218" t="str">
            <v>明丰电源数字化升级改造项目</v>
          </cell>
          <cell r="D218" t="str">
            <v>2503122110395</v>
          </cell>
          <cell r="E218" t="str">
            <v>395</v>
          </cell>
          <cell r="F218" t="str">
            <v>港口镇</v>
          </cell>
          <cell r="G218" t="str">
            <v>国家/省</v>
          </cell>
        </row>
        <row r="218">
          <cell r="I218" t="str">
            <v>中山市古镇灯饰文化传播有限公司</v>
          </cell>
          <cell r="J218" t="str">
            <v>2025年第二批</v>
          </cell>
          <cell r="K218">
            <v>23.77</v>
          </cell>
          <cell r="L218">
            <v>4.754</v>
          </cell>
          <cell r="M218">
            <v>19.016</v>
          </cell>
          <cell r="N218">
            <v>35.65</v>
          </cell>
          <cell r="O218">
            <v>0</v>
          </cell>
          <cell r="P218">
            <v>35.65</v>
          </cell>
        </row>
        <row r="218">
          <cell r="Z218">
            <v>59.42</v>
          </cell>
          <cell r="AA218">
            <v>4.754</v>
          </cell>
          <cell r="AB218">
            <v>54.666</v>
          </cell>
          <cell r="AC218">
            <v>0</v>
          </cell>
        </row>
        <row r="219">
          <cell r="B219" t="str">
            <v>中山市安普电气有限公司</v>
          </cell>
          <cell r="C219" t="str">
            <v>安普电气数字化转型项目</v>
          </cell>
          <cell r="D219" t="str">
            <v>2503121110394</v>
          </cell>
          <cell r="E219" t="str">
            <v>394</v>
          </cell>
          <cell r="F219" t="str">
            <v>港口镇</v>
          </cell>
          <cell r="G219" t="str">
            <v>国家/省</v>
          </cell>
        </row>
        <row r="219">
          <cell r="I219" t="str">
            <v>中山黑湖网络科技有限公司</v>
          </cell>
          <cell r="J219" t="str">
            <v>2025年第二批</v>
          </cell>
          <cell r="K219">
            <v>4.06</v>
          </cell>
          <cell r="L219">
            <v>0.812</v>
          </cell>
          <cell r="M219">
            <v>3.248</v>
          </cell>
          <cell r="N219">
            <v>6.09</v>
          </cell>
          <cell r="O219">
            <v>0</v>
          </cell>
          <cell r="P219">
            <v>6.09</v>
          </cell>
        </row>
        <row r="219">
          <cell r="Z219">
            <v>10.15</v>
          </cell>
          <cell r="AA219">
            <v>0.812</v>
          </cell>
          <cell r="AB219">
            <v>9.338</v>
          </cell>
          <cell r="AC219">
            <v>0</v>
          </cell>
        </row>
        <row r="220">
          <cell r="B220" t="str">
            <v>广东永定科技有限公司</v>
          </cell>
          <cell r="C220" t="str">
            <v>永定数字化转型项目</v>
          </cell>
          <cell r="D220" t="str">
            <v>2503191010388</v>
          </cell>
          <cell r="E220" t="str">
            <v>388</v>
          </cell>
          <cell r="F220" t="str">
            <v>三乡镇</v>
          </cell>
          <cell r="G220" t="str">
            <v>国家/省</v>
          </cell>
        </row>
        <row r="220">
          <cell r="I220" t="str">
            <v>中山黑湖网络科技有限公司</v>
          </cell>
          <cell r="J220" t="str">
            <v>2025年第二批</v>
          </cell>
          <cell r="K220">
            <v>11.38</v>
          </cell>
          <cell r="L220">
            <v>2.276</v>
          </cell>
          <cell r="M220">
            <v>9.104</v>
          </cell>
        </row>
        <row r="220">
          <cell r="Z220">
            <v>11.38</v>
          </cell>
          <cell r="AA220">
            <v>2.276</v>
          </cell>
          <cell r="AB220">
            <v>9.104</v>
          </cell>
          <cell r="AC220">
            <v>0</v>
          </cell>
        </row>
        <row r="221">
          <cell r="B221" t="str">
            <v>中山市骄阳光电科技实业有限公司</v>
          </cell>
          <cell r="C221" t="str">
            <v>骄阳光电ERP/SRM/MES数字化项目</v>
          </cell>
          <cell r="D221" t="str">
            <v>2508132010590</v>
          </cell>
          <cell r="E221" t="str">
            <v>590</v>
          </cell>
          <cell r="F221" t="str">
            <v>古镇镇</v>
          </cell>
          <cell r="G221" t="str">
            <v>国家/省</v>
          </cell>
          <cell r="H221" t="str">
            <v>二级</v>
          </cell>
          <cell r="I221" t="str">
            <v>中山市古镇灯饰文化传播有限公司</v>
          </cell>
          <cell r="J221" t="str">
            <v>2025年第二批</v>
          </cell>
          <cell r="K221">
            <v>3.18</v>
          </cell>
          <cell r="L221">
            <v>0.636</v>
          </cell>
          <cell r="M221">
            <v>2.544</v>
          </cell>
        </row>
        <row r="221">
          <cell r="U221" t="str">
            <v>2026年第一批</v>
          </cell>
          <cell r="V221">
            <v>4.78</v>
          </cell>
          <cell r="W221">
            <v>2.548</v>
          </cell>
          <cell r="X221">
            <v>2.232</v>
          </cell>
        </row>
        <row r="221">
          <cell r="Z221">
            <v>7.96</v>
          </cell>
          <cell r="AA221">
            <v>3.184</v>
          </cell>
          <cell r="AB221">
            <v>4.776</v>
          </cell>
        </row>
        <row r="222">
          <cell r="B222" t="str">
            <v>中山市稳升电器有限公司</v>
          </cell>
          <cell r="C222" t="str">
            <v>中山市稳升电器有限公司ERP/WMS/MES数字化管理项目</v>
          </cell>
          <cell r="D222" t="str">
            <v>2502111110308</v>
          </cell>
          <cell r="E222" t="str">
            <v>308</v>
          </cell>
          <cell r="F222" t="str">
            <v>阜沙镇</v>
          </cell>
          <cell r="G222" t="str">
            <v>国家/省</v>
          </cell>
        </row>
        <row r="222">
          <cell r="I222" t="str">
            <v>广东惠利普智能科技股份有限公司</v>
          </cell>
          <cell r="J222" t="str">
            <v>2025年第二批</v>
          </cell>
          <cell r="K222">
            <v>5.09</v>
          </cell>
          <cell r="L222">
            <v>1.018</v>
          </cell>
          <cell r="M222">
            <v>4.072</v>
          </cell>
        </row>
        <row r="222">
          <cell r="Z222">
            <v>5.09</v>
          </cell>
          <cell r="AA222">
            <v>1.018</v>
          </cell>
          <cell r="AB222">
            <v>4.072</v>
          </cell>
          <cell r="AC222">
            <v>0</v>
          </cell>
        </row>
        <row r="223">
          <cell r="B223" t="str">
            <v>广东弘山川电子科技有限公司</v>
          </cell>
          <cell r="C223" t="str">
            <v>广东弘山川电子科技有限公司数字化项目</v>
          </cell>
          <cell r="D223" t="str">
            <v>2508111110598</v>
          </cell>
          <cell r="E223" t="str">
            <v>598</v>
          </cell>
          <cell r="F223" t="str">
            <v>阜沙镇</v>
          </cell>
          <cell r="G223" t="str">
            <v>国家/省</v>
          </cell>
          <cell r="H223" t="str">
            <v>二级</v>
          </cell>
          <cell r="I223" t="str">
            <v>中山市铧禧电子科技有限公司</v>
          </cell>
          <cell r="J223" t="str">
            <v>2025年第二批</v>
          </cell>
          <cell r="K223">
            <v>7.33</v>
          </cell>
          <cell r="L223">
            <v>1.466</v>
          </cell>
          <cell r="M223">
            <v>5.864</v>
          </cell>
        </row>
        <row r="223">
          <cell r="U223" t="str">
            <v>2026年第三批</v>
          </cell>
          <cell r="V223">
            <v>11.3</v>
          </cell>
          <cell r="W223">
            <v>5.986</v>
          </cell>
          <cell r="X223">
            <v>5.314</v>
          </cell>
        </row>
        <row r="223">
          <cell r="Z223">
            <v>18.63</v>
          </cell>
          <cell r="AA223">
            <v>7.452</v>
          </cell>
          <cell r="AB223">
            <v>11.178</v>
          </cell>
          <cell r="AC223">
            <v>0</v>
          </cell>
        </row>
        <row r="224">
          <cell r="B224" t="str">
            <v>中山市高美佳厨卫配件有限公司</v>
          </cell>
          <cell r="C224" t="str">
            <v>高美佳数字化改造项目</v>
          </cell>
          <cell r="D224" t="str">
            <v>2508061110572</v>
          </cell>
          <cell r="E224" t="str">
            <v>572</v>
          </cell>
          <cell r="F224" t="str">
            <v>南区街道</v>
          </cell>
          <cell r="G224" t="str">
            <v>国家/省</v>
          </cell>
          <cell r="H224" t="str">
            <v>二级</v>
          </cell>
          <cell r="I224" t="str">
            <v>中山市古镇灯饰文化传播有限公司</v>
          </cell>
          <cell r="J224" t="str">
            <v>2025年第二批</v>
          </cell>
          <cell r="K224">
            <v>5.16</v>
          </cell>
          <cell r="L224">
            <v>1.032</v>
          </cell>
          <cell r="M224">
            <v>4.128</v>
          </cell>
          <cell r="N224">
            <v>7.74</v>
          </cell>
          <cell r="O224">
            <v>0</v>
          </cell>
          <cell r="P224">
            <v>7.74</v>
          </cell>
        </row>
        <row r="224">
          <cell r="U224" t="str">
            <v>2026年第一批</v>
          </cell>
          <cell r="V224">
            <v>-0.16</v>
          </cell>
          <cell r="W224">
            <v>4.064</v>
          </cell>
          <cell r="X224">
            <v>-4.224</v>
          </cell>
        </row>
        <row r="224">
          <cell r="Z224">
            <v>12.74</v>
          </cell>
          <cell r="AA224">
            <v>5.096</v>
          </cell>
          <cell r="AB224">
            <v>7.644</v>
          </cell>
        </row>
        <row r="225">
          <cell r="B225" t="str">
            <v>广东天之业智能装备有限公司</v>
          </cell>
          <cell r="C225" t="str">
            <v>天之业智能数字化改造项目</v>
          </cell>
          <cell r="D225" t="str">
            <v>2508011110551</v>
          </cell>
          <cell r="E225" t="str">
            <v>551</v>
          </cell>
          <cell r="F225" t="str">
            <v>火炬开发区</v>
          </cell>
          <cell r="G225" t="str">
            <v>省</v>
          </cell>
          <cell r="H225" t="str">
            <v>二级</v>
          </cell>
          <cell r="I225" t="str">
            <v>中山市古镇灯饰文化传播有限公司</v>
          </cell>
          <cell r="J225" t="str">
            <v>2025年第二批</v>
          </cell>
          <cell r="K225">
            <v>2.62</v>
          </cell>
        </row>
        <row r="225">
          <cell r="M225">
            <v>2.62</v>
          </cell>
        </row>
        <row r="225">
          <cell r="U225" t="str">
            <v>2025年第七批</v>
          </cell>
          <cell r="V225">
            <v>3.93</v>
          </cell>
          <cell r="W225">
            <v>0</v>
          </cell>
          <cell r="X225">
            <v>1.31</v>
          </cell>
          <cell r="Y225">
            <v>2.62</v>
          </cell>
          <cell r="Z225">
            <v>6.55</v>
          </cell>
          <cell r="AA225">
            <v>0</v>
          </cell>
          <cell r="AB225">
            <v>3.93</v>
          </cell>
          <cell r="AC225">
            <v>2.62</v>
          </cell>
        </row>
        <row r="226">
          <cell r="B226" t="str">
            <v>三井化学复合塑料（中山）有限公司</v>
          </cell>
          <cell r="C226" t="str">
            <v>三井化学复合塑料（中山）有限公司费用与预算控制系统项目</v>
          </cell>
          <cell r="D226" t="str">
            <v>2503011110357</v>
          </cell>
          <cell r="E226" t="str">
            <v>357</v>
          </cell>
          <cell r="F226" t="str">
            <v>火炬开发区</v>
          </cell>
          <cell r="G226" t="str">
            <v>省</v>
          </cell>
          <cell r="H226" t="str">
            <v>二级</v>
          </cell>
          <cell r="I226" t="str">
            <v>中山市古镇灯饰文化传播有限公司</v>
          </cell>
          <cell r="J226" t="str">
            <v>2025年第二批</v>
          </cell>
          <cell r="K226">
            <v>3.34</v>
          </cell>
          <cell r="L226">
            <v>0.668</v>
          </cell>
          <cell r="M226">
            <v>2.672</v>
          </cell>
          <cell r="N226">
            <v>5.01</v>
          </cell>
          <cell r="O226">
            <v>0</v>
          </cell>
          <cell r="P226">
            <v>5.01</v>
          </cell>
        </row>
        <row r="226">
          <cell r="U226" t="str">
            <v>2025年第七批</v>
          </cell>
          <cell r="V226">
            <v>-4.36</v>
          </cell>
          <cell r="W226">
            <v>-0.668</v>
          </cell>
          <cell r="X226">
            <v>-5.288</v>
          </cell>
          <cell r="Y226">
            <v>1.596</v>
          </cell>
          <cell r="Z226">
            <v>3.99</v>
          </cell>
          <cell r="AA226">
            <v>0</v>
          </cell>
          <cell r="AB226">
            <v>2.394</v>
          </cell>
          <cell r="AC226">
            <v>1.596</v>
          </cell>
        </row>
        <row r="227">
          <cell r="B227" t="str">
            <v>中山市美景光学信息有限公司</v>
          </cell>
          <cell r="C227" t="str">
            <v>美景光学数字化转型技术改造项目</v>
          </cell>
          <cell r="D227" t="str">
            <v>2505011110457</v>
          </cell>
          <cell r="E227" t="str">
            <v>457</v>
          </cell>
          <cell r="F227" t="str">
            <v>火炬开发区</v>
          </cell>
          <cell r="G227" t="str">
            <v>国家/省</v>
          </cell>
        </row>
        <row r="227">
          <cell r="I227" t="str">
            <v>广东知业科技有限公司</v>
          </cell>
          <cell r="J227" t="str">
            <v>2025年第二批</v>
          </cell>
          <cell r="K227">
            <v>24</v>
          </cell>
          <cell r="L227">
            <v>4.8</v>
          </cell>
          <cell r="M227">
            <v>19.2</v>
          </cell>
          <cell r="N227">
            <v>36</v>
          </cell>
          <cell r="O227">
            <v>0</v>
          </cell>
          <cell r="P227">
            <v>36</v>
          </cell>
        </row>
        <row r="227">
          <cell r="Z227">
            <v>60</v>
          </cell>
          <cell r="AA227">
            <v>4.8</v>
          </cell>
          <cell r="AB227">
            <v>55.2</v>
          </cell>
          <cell r="AC227">
            <v>0</v>
          </cell>
        </row>
        <row r="228">
          <cell r="B228" t="str">
            <v>中山虹丽美新材料科技有限公司</v>
          </cell>
          <cell r="C228" t="str">
            <v>中山虹丽美新材料科技有限公司数字化改造项目</v>
          </cell>
          <cell r="D228" t="str">
            <v>2505011110453</v>
          </cell>
          <cell r="E228" t="str">
            <v>453</v>
          </cell>
          <cell r="F228" t="str">
            <v>火炬开发区</v>
          </cell>
          <cell r="G228" t="str">
            <v>国家/省</v>
          </cell>
          <cell r="H228" t="str">
            <v>二级</v>
          </cell>
          <cell r="I228" t="str">
            <v>广东惠利普智能科技股份有限公司</v>
          </cell>
          <cell r="J228" t="str">
            <v>2025年第二批</v>
          </cell>
          <cell r="K228">
            <v>0.56</v>
          </cell>
        </row>
        <row r="228">
          <cell r="M228">
            <v>0.56</v>
          </cell>
        </row>
        <row r="228">
          <cell r="U228" t="str">
            <v>2026年第一批</v>
          </cell>
          <cell r="V228">
            <v>0.84</v>
          </cell>
          <cell r="W228">
            <v>0.56</v>
          </cell>
          <cell r="X228">
            <v>0.28</v>
          </cell>
        </row>
        <row r="228">
          <cell r="Z228">
            <v>1.4</v>
          </cell>
          <cell r="AA228">
            <v>0.56</v>
          </cell>
          <cell r="AB228">
            <v>0.84</v>
          </cell>
        </row>
        <row r="229">
          <cell r="B229" t="str">
            <v>奥尼视讯科技（中山）有限公司</v>
          </cell>
          <cell r="C229" t="str">
            <v>奥尼视讯科技（中山）有限公司数字化工厂智造项目</v>
          </cell>
          <cell r="D229" t="str">
            <v>2506161010487</v>
          </cell>
          <cell r="E229" t="str">
            <v>487</v>
          </cell>
          <cell r="F229" t="str">
            <v>小榄镇</v>
          </cell>
          <cell r="G229" t="str">
            <v>国家/省</v>
          </cell>
        </row>
        <row r="229">
          <cell r="I229" t="str">
            <v>中山市铧禧电子科技有限公司</v>
          </cell>
          <cell r="J229" t="str">
            <v>2025年第二批</v>
          </cell>
          <cell r="K229">
            <v>12</v>
          </cell>
          <cell r="L229">
            <v>2.4</v>
          </cell>
          <cell r="M229">
            <v>9.6</v>
          </cell>
        </row>
        <row r="229">
          <cell r="Z229">
            <v>12</v>
          </cell>
          <cell r="AA229">
            <v>2.4</v>
          </cell>
          <cell r="AB229">
            <v>9.6</v>
          </cell>
          <cell r="AC229">
            <v>0</v>
          </cell>
        </row>
        <row r="230">
          <cell r="B230" t="str">
            <v>齐力光电科技（中山）有限公司</v>
          </cell>
          <cell r="C230" t="str">
            <v>齐力光电ERP+WMS+MES项目</v>
          </cell>
          <cell r="D230" t="str">
            <v>2412132110146</v>
          </cell>
          <cell r="E230" t="str">
            <v>146</v>
          </cell>
          <cell r="F230" t="str">
            <v>古镇镇</v>
          </cell>
          <cell r="G230" t="str">
            <v>国家/省</v>
          </cell>
          <cell r="H230" t="str">
            <v>二级</v>
          </cell>
          <cell r="I230" t="str">
            <v>中山市古镇灯饰文化传播有限公司</v>
          </cell>
          <cell r="J230" t="str">
            <v>2025年第三批</v>
          </cell>
          <cell r="K230">
            <v>12</v>
          </cell>
          <cell r="L230">
            <v>2.4</v>
          </cell>
          <cell r="M230">
            <v>9.6</v>
          </cell>
        </row>
        <row r="230">
          <cell r="U230" t="str">
            <v>2026年第五批</v>
          </cell>
          <cell r="V230">
            <v>18</v>
          </cell>
          <cell r="W230">
            <v>9.6</v>
          </cell>
          <cell r="X230">
            <v>8.4</v>
          </cell>
        </row>
        <row r="230">
          <cell r="Z230">
            <v>30</v>
          </cell>
          <cell r="AA230">
            <v>12</v>
          </cell>
          <cell r="AB230">
            <v>18</v>
          </cell>
          <cell r="AC230">
            <v>0</v>
          </cell>
        </row>
        <row r="231">
          <cell r="B231" t="str">
            <v>中山市恒源纸品制造有限公司</v>
          </cell>
          <cell r="C231" t="str">
            <v>恒源纸品数字化改造项目</v>
          </cell>
          <cell r="D231" t="str">
            <v>2412082110259</v>
          </cell>
          <cell r="E231" t="str">
            <v>259</v>
          </cell>
          <cell r="F231" t="str">
            <v>板芙镇</v>
          </cell>
          <cell r="G231" t="str">
            <v>国家/省</v>
          </cell>
          <cell r="H231" t="str">
            <v>二级</v>
          </cell>
          <cell r="I231" t="str">
            <v>广东知业科技有限公司</v>
          </cell>
          <cell r="J231" t="str">
            <v>2025年第三批</v>
          </cell>
          <cell r="K231">
            <v>7.8</v>
          </cell>
          <cell r="L231">
            <v>1.56</v>
          </cell>
          <cell r="M231">
            <v>6.24</v>
          </cell>
        </row>
        <row r="231">
          <cell r="U231" t="str">
            <v>2026年第一批</v>
          </cell>
          <cell r="V231">
            <v>11.7</v>
          </cell>
          <cell r="W231">
            <v>6.24</v>
          </cell>
          <cell r="X231">
            <v>5.46</v>
          </cell>
        </row>
        <row r="231">
          <cell r="Z231">
            <v>19.5</v>
          </cell>
          <cell r="AA231">
            <v>7.8</v>
          </cell>
          <cell r="AB231">
            <v>11.7</v>
          </cell>
        </row>
        <row r="232">
          <cell r="B232" t="str">
            <v>广东志拓电子科技有限公司</v>
          </cell>
          <cell r="C232" t="str">
            <v>中山市志拓照明电子科技有限公司数字化建设工程</v>
          </cell>
          <cell r="D232" t="str">
            <v>2412142110230</v>
          </cell>
          <cell r="E232" t="str">
            <v>230</v>
          </cell>
          <cell r="F232" t="str">
            <v>横栏镇</v>
          </cell>
          <cell r="G232" t="str">
            <v>国家/省</v>
          </cell>
          <cell r="H232" t="str">
            <v>二级</v>
          </cell>
          <cell r="I232" t="str">
            <v>中山市古镇灯饰文化传播有限公司</v>
          </cell>
          <cell r="J232" t="str">
            <v>2025年第三批</v>
          </cell>
          <cell r="K232">
            <v>11.41</v>
          </cell>
          <cell r="L232">
            <v>2.282</v>
          </cell>
          <cell r="M232">
            <v>9.128</v>
          </cell>
        </row>
        <row r="232">
          <cell r="U232" t="str">
            <v>2026年第三批</v>
          </cell>
          <cell r="V232">
            <v>17.12</v>
          </cell>
          <cell r="W232">
            <v>9.13</v>
          </cell>
          <cell r="X232">
            <v>7.99</v>
          </cell>
        </row>
        <row r="232">
          <cell r="Z232">
            <v>28.53</v>
          </cell>
          <cell r="AA232">
            <v>11.412</v>
          </cell>
          <cell r="AB232">
            <v>17.118</v>
          </cell>
          <cell r="AC232">
            <v>0</v>
          </cell>
        </row>
        <row r="233">
          <cell r="B233" t="str">
            <v>中山市吉成五金制品有限公司</v>
          </cell>
          <cell r="C233" t="str">
            <v>ERP系统应用项目</v>
          </cell>
          <cell r="D233" t="str">
            <v>2508041110581</v>
          </cell>
          <cell r="E233" t="str">
            <v>581</v>
          </cell>
          <cell r="F233" t="str">
            <v>东区街道</v>
          </cell>
          <cell r="G233" t="str">
            <v>国家/省</v>
          </cell>
        </row>
        <row r="233">
          <cell r="I233" t="str">
            <v>广东惠利普智能科技股份有限公司</v>
          </cell>
          <cell r="J233" t="str">
            <v>2025年第三批</v>
          </cell>
          <cell r="K233">
            <v>2.54</v>
          </cell>
          <cell r="L233">
            <v>0.508</v>
          </cell>
          <cell r="M233">
            <v>2.032</v>
          </cell>
          <cell r="N233">
            <v>3.81</v>
          </cell>
          <cell r="O233">
            <v>0</v>
          </cell>
          <cell r="P233">
            <v>3.81</v>
          </cell>
        </row>
        <row r="233">
          <cell r="Z233">
            <v>6.35</v>
          </cell>
          <cell r="AA233">
            <v>0.508</v>
          </cell>
          <cell r="AB233">
            <v>5.842</v>
          </cell>
          <cell r="AC233">
            <v>0</v>
          </cell>
        </row>
        <row r="234">
          <cell r="B234" t="str">
            <v>中山市中勤机械有限公司</v>
          </cell>
          <cell r="C234" t="str">
            <v>中山市中小企业数字化转型家电行业企业数字化改造项目-透明工厂、非标管家</v>
          </cell>
          <cell r="D234" t="str">
            <v>2508161110583</v>
          </cell>
          <cell r="E234" t="str">
            <v>583</v>
          </cell>
          <cell r="F234" t="str">
            <v>小榄镇</v>
          </cell>
          <cell r="G234" t="str">
            <v>国家/省</v>
          </cell>
          <cell r="H234" t="str">
            <v>二级</v>
          </cell>
          <cell r="I234" t="str">
            <v>广东惠利普智能科技股份有限公司</v>
          </cell>
          <cell r="J234" t="str">
            <v>2025年第三批</v>
          </cell>
          <cell r="K234">
            <v>10.61</v>
          </cell>
          <cell r="L234">
            <v>2.122</v>
          </cell>
          <cell r="M234">
            <v>8.488</v>
          </cell>
        </row>
        <row r="234">
          <cell r="U234" t="str">
            <v>2025年第七批</v>
          </cell>
          <cell r="V234">
            <v>15.93</v>
          </cell>
          <cell r="W234">
            <v>8.494</v>
          </cell>
          <cell r="X234">
            <v>7.436</v>
          </cell>
          <cell r="Y234">
            <v>0</v>
          </cell>
          <cell r="Z234">
            <v>26.54</v>
          </cell>
          <cell r="AA234">
            <v>10.616</v>
          </cell>
          <cell r="AB234">
            <v>15.924</v>
          </cell>
          <cell r="AC234">
            <v>0</v>
          </cell>
        </row>
        <row r="235">
          <cell r="B235" t="str">
            <v>广东金贝尔通信科技有限公司</v>
          </cell>
          <cell r="C235" t="str">
            <v>金贝尔通信数字化改造项目</v>
          </cell>
          <cell r="D235" t="str">
            <v>2508021110578</v>
          </cell>
          <cell r="E235" t="str">
            <v>578</v>
          </cell>
          <cell r="F235" t="str">
            <v>翠亨新区</v>
          </cell>
          <cell r="G235" t="str">
            <v>国家/省</v>
          </cell>
          <cell r="H235" t="str">
            <v>二级</v>
          </cell>
          <cell r="I235" t="str">
            <v>中国联合网络通信有限公司中山市分公司</v>
          </cell>
          <cell r="J235" t="str">
            <v>2025年第三批</v>
          </cell>
          <cell r="K235">
            <v>12</v>
          </cell>
          <cell r="L235">
            <v>12</v>
          </cell>
        </row>
        <row r="235">
          <cell r="N235">
            <v>18</v>
          </cell>
          <cell r="O235">
            <v>0</v>
          </cell>
          <cell r="P235">
            <v>18</v>
          </cell>
        </row>
        <row r="235">
          <cell r="U235" t="str">
            <v>2026年第三批</v>
          </cell>
          <cell r="V235">
            <v>0</v>
          </cell>
          <cell r="W235">
            <v>0</v>
          </cell>
          <cell r="X235">
            <v>0</v>
          </cell>
        </row>
        <row r="235">
          <cell r="Z235">
            <v>30</v>
          </cell>
          <cell r="AA235">
            <v>12</v>
          </cell>
          <cell r="AB235">
            <v>18</v>
          </cell>
          <cell r="AC235">
            <v>0</v>
          </cell>
        </row>
        <row r="236">
          <cell r="B236" t="str">
            <v>中山市跃龙厨房电器有限公司</v>
          </cell>
          <cell r="C236" t="str">
            <v>跃龙智能家电研发生产基地数字化改造</v>
          </cell>
          <cell r="D236" t="str">
            <v>2410151010040</v>
          </cell>
          <cell r="E236" t="str">
            <v>040</v>
          </cell>
          <cell r="F236" t="str">
            <v>黄圃镇</v>
          </cell>
          <cell r="G236" t="str">
            <v>国家/省</v>
          </cell>
          <cell r="H236" t="str">
            <v>二级</v>
          </cell>
          <cell r="I236" t="str">
            <v>中山市铧禧电子科技有限公司</v>
          </cell>
          <cell r="J236" t="str">
            <v>2025年第三批</v>
          </cell>
          <cell r="K236">
            <v>7.36</v>
          </cell>
          <cell r="L236">
            <v>1.472</v>
          </cell>
          <cell r="M236">
            <v>5.888</v>
          </cell>
        </row>
        <row r="236">
          <cell r="U236" t="str">
            <v>2026年第三批</v>
          </cell>
          <cell r="V236">
            <v>11.04</v>
          </cell>
          <cell r="W236">
            <v>5.888</v>
          </cell>
          <cell r="X236">
            <v>5.152</v>
          </cell>
        </row>
        <row r="236">
          <cell r="Z236">
            <v>18.4</v>
          </cell>
          <cell r="AA236">
            <v>7.36</v>
          </cell>
          <cell r="AB236">
            <v>11.04</v>
          </cell>
          <cell r="AC236">
            <v>0</v>
          </cell>
        </row>
        <row r="237">
          <cell r="B237" t="str">
            <v>中山市迪高诺电器科技发展有限公司</v>
          </cell>
          <cell r="C237" t="str">
            <v>迪高诺数字化改造项目</v>
          </cell>
          <cell r="D237" t="str">
            <v>2508151110575</v>
          </cell>
          <cell r="E237" t="str">
            <v>575</v>
          </cell>
          <cell r="F237" t="str">
            <v>黄圃镇</v>
          </cell>
          <cell r="G237" t="str">
            <v>国家/省</v>
          </cell>
        </row>
        <row r="237">
          <cell r="I237" t="str">
            <v>中山黑湖网络科技有限公司</v>
          </cell>
          <cell r="J237" t="str">
            <v>2025年第三批</v>
          </cell>
          <cell r="K237">
            <v>0.39</v>
          </cell>
          <cell r="L237">
            <v>0.078</v>
          </cell>
          <cell r="M237">
            <v>0.312</v>
          </cell>
        </row>
        <row r="237">
          <cell r="Z237">
            <v>0.39</v>
          </cell>
          <cell r="AA237">
            <v>0.078</v>
          </cell>
          <cell r="AB237">
            <v>0.312</v>
          </cell>
          <cell r="AC237">
            <v>0</v>
          </cell>
        </row>
        <row r="238">
          <cell r="B238" t="str">
            <v>中山市博尔家电器有限公司</v>
          </cell>
          <cell r="C238" t="str">
            <v>博尔家智能制造研发生产基地项目</v>
          </cell>
          <cell r="D238" t="str">
            <v>2409151010009</v>
          </cell>
          <cell r="E238" t="str">
            <v>009</v>
          </cell>
          <cell r="F238" t="str">
            <v>黄圃镇</v>
          </cell>
          <cell r="G238" t="str">
            <v>国家/省</v>
          </cell>
          <cell r="H238" t="str">
            <v>二级</v>
          </cell>
          <cell r="I238" t="str">
            <v>中山市铧禧电子科技有限公司</v>
          </cell>
          <cell r="J238" t="str">
            <v>2025年第三批</v>
          </cell>
          <cell r="K238">
            <v>7.2</v>
          </cell>
          <cell r="L238">
            <v>1.44</v>
          </cell>
          <cell r="M238">
            <v>5.76</v>
          </cell>
        </row>
        <row r="238">
          <cell r="U238" t="str">
            <v>2026年第四批</v>
          </cell>
          <cell r="V238">
            <v>10.8</v>
          </cell>
          <cell r="W238">
            <v>5.76</v>
          </cell>
          <cell r="X238">
            <v>5.04</v>
          </cell>
        </row>
        <row r="238">
          <cell r="Z238">
            <v>18</v>
          </cell>
          <cell r="AA238">
            <v>7.2</v>
          </cell>
          <cell r="AB238">
            <v>10.8</v>
          </cell>
          <cell r="AC238">
            <v>0</v>
          </cell>
        </row>
        <row r="239">
          <cell r="B239" t="str">
            <v>广东思诺得环保科技有限公司</v>
          </cell>
          <cell r="C239" t="str">
            <v>ERP+PLM生产管理数字化改造项目</v>
          </cell>
          <cell r="D239" t="str">
            <v>2412201010212</v>
          </cell>
          <cell r="E239" t="str">
            <v>212</v>
          </cell>
          <cell r="F239" t="str">
            <v>沙溪镇</v>
          </cell>
          <cell r="G239" t="str">
            <v>国家/省</v>
          </cell>
        </row>
        <row r="239">
          <cell r="I239" t="str">
            <v>广东惠利普智能科技股份有限公司</v>
          </cell>
          <cell r="J239" t="str">
            <v>2025年第三批</v>
          </cell>
          <cell r="K239">
            <v>12</v>
          </cell>
          <cell r="L239">
            <v>2.4</v>
          </cell>
          <cell r="M239">
            <v>9.6</v>
          </cell>
          <cell r="N239">
            <v>18</v>
          </cell>
          <cell r="O239">
            <v>0</v>
          </cell>
          <cell r="P239">
            <v>18</v>
          </cell>
        </row>
        <row r="239">
          <cell r="Z239">
            <v>30</v>
          </cell>
          <cell r="AA239">
            <v>2.4</v>
          </cell>
          <cell r="AB239">
            <v>27.6</v>
          </cell>
          <cell r="AC239">
            <v>0</v>
          </cell>
        </row>
        <row r="240">
          <cell r="B240" t="str">
            <v>中山市雅乐思电器实业有限公司</v>
          </cell>
          <cell r="C240" t="str">
            <v>雅乐思订货帮系统</v>
          </cell>
          <cell r="D240" t="str">
            <v>2508171010602</v>
          </cell>
          <cell r="E240" t="str">
            <v>602</v>
          </cell>
          <cell r="F240" t="str">
            <v>南头镇</v>
          </cell>
          <cell r="G240" t="str">
            <v>国家/省</v>
          </cell>
          <cell r="H240" t="str">
            <v>二级</v>
          </cell>
          <cell r="I240" t="str">
            <v>中山市铧禧电子科技有限公司</v>
          </cell>
          <cell r="J240" t="str">
            <v>2025年第三批</v>
          </cell>
          <cell r="K240">
            <v>1.14</v>
          </cell>
          <cell r="L240">
            <v>0.228</v>
          </cell>
          <cell r="M240">
            <v>0.912</v>
          </cell>
        </row>
        <row r="240">
          <cell r="U240" t="str">
            <v>2026年第一批</v>
          </cell>
          <cell r="V240">
            <v>1.77</v>
          </cell>
          <cell r="W240">
            <v>0.936</v>
          </cell>
          <cell r="X240">
            <v>0.834</v>
          </cell>
        </row>
        <row r="240">
          <cell r="Z240">
            <v>2.91</v>
          </cell>
          <cell r="AA240">
            <v>1.164</v>
          </cell>
          <cell r="AB240">
            <v>1.746</v>
          </cell>
        </row>
        <row r="241">
          <cell r="B241" t="str">
            <v>中山市美斯奥制锁有限公司</v>
          </cell>
          <cell r="C241" t="str">
            <v>美斯奥数字化转型项目</v>
          </cell>
          <cell r="D241" t="str">
            <v>2507161010541</v>
          </cell>
          <cell r="E241" t="str">
            <v>541</v>
          </cell>
          <cell r="F241" t="str">
            <v>小榄镇</v>
          </cell>
          <cell r="G241" t="str">
            <v>国家/省</v>
          </cell>
          <cell r="H241" t="str">
            <v>二级</v>
          </cell>
          <cell r="I241" t="str">
            <v>中山黑湖网络科技有限公司</v>
          </cell>
          <cell r="J241" t="str">
            <v>2025年第三批</v>
          </cell>
          <cell r="K241">
            <v>0.29</v>
          </cell>
          <cell r="L241">
            <v>0.058</v>
          </cell>
          <cell r="M241">
            <v>0.232</v>
          </cell>
        </row>
        <row r="241">
          <cell r="U241" t="str">
            <v>2026年第四批</v>
          </cell>
          <cell r="V241">
            <v>5.56</v>
          </cell>
          <cell r="W241">
            <v>2.282</v>
          </cell>
          <cell r="X241">
            <v>3.278</v>
          </cell>
        </row>
        <row r="241">
          <cell r="Z241">
            <v>5.85</v>
          </cell>
          <cell r="AA241">
            <v>2.34</v>
          </cell>
          <cell r="AB241">
            <v>3.51</v>
          </cell>
          <cell r="AC241">
            <v>0</v>
          </cell>
        </row>
        <row r="242">
          <cell r="B242" t="str">
            <v>美士富（中山）工业科技有限公司</v>
          </cell>
          <cell r="C242" t="str">
            <v>美士富（中山）工业科技有限公司数字化改造项目</v>
          </cell>
          <cell r="D242" t="str">
            <v>2503221110371</v>
          </cell>
          <cell r="E242" t="str">
            <v>371</v>
          </cell>
          <cell r="F242" t="str">
            <v>坦洲镇</v>
          </cell>
          <cell r="G242" t="str">
            <v>国家/省</v>
          </cell>
          <cell r="H242" t="str">
            <v>二级</v>
          </cell>
          <cell r="I242" t="str">
            <v>中山市铧禧电子科技有限公司</v>
          </cell>
          <cell r="J242" t="str">
            <v>2025年第三批</v>
          </cell>
          <cell r="K242">
            <v>11.47</v>
          </cell>
          <cell r="L242">
            <v>2.294</v>
          </cell>
          <cell r="M242">
            <v>9.176</v>
          </cell>
        </row>
        <row r="242">
          <cell r="U242" t="str">
            <v>2025年第七批</v>
          </cell>
          <cell r="V242">
            <v>16.2</v>
          </cell>
          <cell r="W242">
            <v>8.774</v>
          </cell>
          <cell r="X242">
            <v>7.426</v>
          </cell>
          <cell r="Y242">
            <v>0</v>
          </cell>
          <cell r="Z242">
            <v>27.67</v>
          </cell>
          <cell r="AA242">
            <v>11.068</v>
          </cell>
          <cell r="AB242">
            <v>16.602</v>
          </cell>
          <cell r="AC242">
            <v>0</v>
          </cell>
        </row>
        <row r="243">
          <cell r="B243" t="str">
            <v>中山市万晶照明科技有限公司</v>
          </cell>
          <cell r="C243" t="str">
            <v>万晶数字化转型项目</v>
          </cell>
          <cell r="D243" t="str">
            <v>2504132010433</v>
          </cell>
          <cell r="E243" t="str">
            <v>433</v>
          </cell>
          <cell r="F243" t="str">
            <v>古镇镇</v>
          </cell>
          <cell r="G243" t="str">
            <v>国家/省</v>
          </cell>
        </row>
        <row r="243">
          <cell r="I243" t="str">
            <v>中山黑湖网络科技有限公司</v>
          </cell>
          <cell r="J243" t="str">
            <v>2025年第三批</v>
          </cell>
          <cell r="K243">
            <v>0.28</v>
          </cell>
          <cell r="L243">
            <v>0.056</v>
          </cell>
          <cell r="M243">
            <v>0.224</v>
          </cell>
        </row>
        <row r="243">
          <cell r="Z243">
            <v>0.28</v>
          </cell>
          <cell r="AA243">
            <v>0.056</v>
          </cell>
          <cell r="AB243">
            <v>0.224</v>
          </cell>
          <cell r="AC243">
            <v>0</v>
          </cell>
        </row>
        <row r="244">
          <cell r="B244" t="str">
            <v>中山市松伟照明电器有限公司</v>
          </cell>
          <cell r="C244" t="str">
            <v>松伟高端灯饰研发制造生产基地数字化、智能化改造项目</v>
          </cell>
          <cell r="D244" t="str">
            <v>2412132010163</v>
          </cell>
          <cell r="E244" t="str">
            <v>163</v>
          </cell>
          <cell r="F244" t="str">
            <v>古镇镇</v>
          </cell>
          <cell r="G244" t="str">
            <v>国家/省</v>
          </cell>
          <cell r="H244" t="str">
            <v>二级</v>
          </cell>
          <cell r="I244" t="str">
            <v>中山市古镇灯饰文化传播有限公司</v>
          </cell>
          <cell r="J244" t="str">
            <v>2025年第三批</v>
          </cell>
          <cell r="K244">
            <v>11.09</v>
          </cell>
          <cell r="L244">
            <v>2.218</v>
          </cell>
          <cell r="M244">
            <v>8.872</v>
          </cell>
        </row>
        <row r="244">
          <cell r="U244" t="str">
            <v>2026年第三批</v>
          </cell>
          <cell r="V244">
            <v>16.64</v>
          </cell>
          <cell r="W244">
            <v>8.874</v>
          </cell>
          <cell r="X244">
            <v>7.766</v>
          </cell>
        </row>
        <row r="244">
          <cell r="Z244">
            <v>27.73</v>
          </cell>
          <cell r="AA244">
            <v>11.092</v>
          </cell>
          <cell r="AB244">
            <v>16.638</v>
          </cell>
          <cell r="AC244">
            <v>0</v>
          </cell>
        </row>
        <row r="245">
          <cell r="B245" t="str">
            <v>广东天基光电有限公司</v>
          </cell>
          <cell r="C245" t="str">
            <v>MES生产管理系统应用项目</v>
          </cell>
          <cell r="D245" t="str">
            <v>2412132110145</v>
          </cell>
          <cell r="E245" t="str">
            <v>145</v>
          </cell>
          <cell r="F245" t="str">
            <v>古镇镇</v>
          </cell>
          <cell r="G245" t="str">
            <v>国家/省</v>
          </cell>
          <cell r="H245" t="str">
            <v>三级</v>
          </cell>
          <cell r="I245" t="str">
            <v>中山市古镇灯饰文化传播有限公司</v>
          </cell>
          <cell r="J245" t="str">
            <v>2025年第三批</v>
          </cell>
          <cell r="K245">
            <v>21.23</v>
          </cell>
          <cell r="L245">
            <v>4.246</v>
          </cell>
          <cell r="M245">
            <v>16.984</v>
          </cell>
        </row>
        <row r="245">
          <cell r="U245" t="str">
            <v>2026年第一批</v>
          </cell>
          <cell r="V245">
            <v>33.62</v>
          </cell>
          <cell r="W245">
            <v>17.694</v>
          </cell>
          <cell r="X245">
            <v>15.926</v>
          </cell>
        </row>
        <row r="245">
          <cell r="Z245">
            <v>54.85</v>
          </cell>
          <cell r="AA245">
            <v>21.94</v>
          </cell>
          <cell r="AB245">
            <v>32.91</v>
          </cell>
        </row>
        <row r="246">
          <cell r="B246" t="str">
            <v>广东鑫光智能系统有限公司</v>
          </cell>
          <cell r="C246" t="str">
            <v>财务资源管理软件[简称_FRM]V1.0</v>
          </cell>
          <cell r="D246" t="str">
            <v>2506229910494</v>
          </cell>
          <cell r="E246" t="str">
            <v>494</v>
          </cell>
          <cell r="F246" t="str">
            <v>坦洲镇</v>
          </cell>
          <cell r="G246" t="str">
            <v>国家/省</v>
          </cell>
          <cell r="H246" t="str">
            <v>二级</v>
          </cell>
          <cell r="I246" t="str">
            <v>中山市铧禧电子科技有限公司</v>
          </cell>
          <cell r="J246" t="str">
            <v>2025年第三批</v>
          </cell>
          <cell r="K246">
            <v>11.5</v>
          </cell>
        </row>
        <row r="246">
          <cell r="M246">
            <v>11.5</v>
          </cell>
        </row>
        <row r="246">
          <cell r="U246" t="str">
            <v>2025年第七批</v>
          </cell>
          <cell r="V246">
            <v>17.26</v>
          </cell>
          <cell r="W246">
            <v>11.504</v>
          </cell>
          <cell r="X246">
            <v>5.756</v>
          </cell>
          <cell r="Y246">
            <v>0</v>
          </cell>
          <cell r="Z246">
            <v>28.76</v>
          </cell>
          <cell r="AA246">
            <v>11.504</v>
          </cell>
          <cell r="AB246">
            <v>17.256</v>
          </cell>
          <cell r="AC246">
            <v>0</v>
          </cell>
        </row>
        <row r="247">
          <cell r="B247" t="str">
            <v>中山市科力高自动化设备有限公司</v>
          </cell>
          <cell r="C247" t="str">
            <v>中山市中小企业数字化转型家电行业企业数字化改造项目-透明工厂-非标管家</v>
          </cell>
          <cell r="D247" t="str">
            <v>2508011110555</v>
          </cell>
          <cell r="E247" t="str">
            <v>555</v>
          </cell>
          <cell r="F247" t="str">
            <v>火炬开发区</v>
          </cell>
          <cell r="G247" t="str">
            <v>国家/省</v>
          </cell>
          <cell r="H247" t="str">
            <v>二级</v>
          </cell>
          <cell r="I247" t="str">
            <v>广东惠利普智能科技股份有限公司</v>
          </cell>
          <cell r="J247" t="str">
            <v>2025年第三批</v>
          </cell>
          <cell r="K247">
            <v>11.68</v>
          </cell>
          <cell r="L247">
            <v>2.336</v>
          </cell>
          <cell r="M247">
            <v>9.344</v>
          </cell>
        </row>
        <row r="247">
          <cell r="U247" t="str">
            <v>2025年第六批</v>
          </cell>
          <cell r="V247">
            <v>17.52</v>
          </cell>
          <cell r="W247">
            <v>9.344</v>
          </cell>
          <cell r="X247">
            <v>8.176</v>
          </cell>
        </row>
        <row r="247">
          <cell r="Z247">
            <v>29.2</v>
          </cell>
          <cell r="AA247">
            <v>11.68</v>
          </cell>
          <cell r="AB247">
            <v>17.52</v>
          </cell>
          <cell r="AC247">
            <v>0</v>
          </cell>
        </row>
        <row r="248">
          <cell r="B248" t="str">
            <v>中山市百纳电子科技有限公司</v>
          </cell>
          <cell r="C248" t="str">
            <v>百纳数字化项目</v>
          </cell>
          <cell r="D248" t="str">
            <v>2506011110472</v>
          </cell>
          <cell r="E248" t="str">
            <v>472</v>
          </cell>
          <cell r="F248" t="str">
            <v>火炬开发区</v>
          </cell>
          <cell r="G248" t="str">
            <v>国家/省</v>
          </cell>
        </row>
        <row r="248">
          <cell r="I248" t="str">
            <v>广东惠利普智能科技股份有限公司</v>
          </cell>
          <cell r="J248" t="str">
            <v>2025年第三批</v>
          </cell>
          <cell r="K248">
            <v>2.82</v>
          </cell>
          <cell r="L248">
            <v>0.564</v>
          </cell>
          <cell r="M248">
            <v>2.256</v>
          </cell>
          <cell r="N248">
            <v>4.23</v>
          </cell>
          <cell r="O248">
            <v>0</v>
          </cell>
          <cell r="P248">
            <v>4.23</v>
          </cell>
        </row>
        <row r="248">
          <cell r="Z248">
            <v>7.05</v>
          </cell>
          <cell r="AA248">
            <v>0.564</v>
          </cell>
          <cell r="AB248">
            <v>6.486</v>
          </cell>
          <cell r="AC248">
            <v>0</v>
          </cell>
        </row>
        <row r="249">
          <cell r="B249" t="str">
            <v>中山市飞科光学科技有限公司</v>
          </cell>
          <cell r="C249" t="str">
            <v>ERP改造项目</v>
          </cell>
          <cell r="D249" t="str">
            <v>2506011110497</v>
          </cell>
          <cell r="E249" t="str">
            <v>497</v>
          </cell>
          <cell r="F249" t="str">
            <v>火炬开发区</v>
          </cell>
          <cell r="G249" t="str">
            <v>国家/省</v>
          </cell>
        </row>
        <row r="249">
          <cell r="I249" t="str">
            <v>广东知业科技有限公司</v>
          </cell>
          <cell r="J249" t="str">
            <v>2025年第三批</v>
          </cell>
          <cell r="K249">
            <v>11.88</v>
          </cell>
          <cell r="L249">
            <v>2.376</v>
          </cell>
          <cell r="M249">
            <v>9.504</v>
          </cell>
          <cell r="N249">
            <v>17.82</v>
          </cell>
          <cell r="O249">
            <v>0</v>
          </cell>
          <cell r="P249">
            <v>17.82</v>
          </cell>
        </row>
        <row r="249">
          <cell r="Z249">
            <v>29.7</v>
          </cell>
          <cell r="AA249">
            <v>2.376</v>
          </cell>
          <cell r="AB249">
            <v>27.324</v>
          </cell>
          <cell r="AC249">
            <v>0</v>
          </cell>
        </row>
        <row r="250">
          <cell r="B250" t="str">
            <v>中山市和美电器燃具有限公司</v>
          </cell>
          <cell r="C250" t="str">
            <v>和美电器携客云供应链协同平台</v>
          </cell>
          <cell r="D250" t="str">
            <v>2412101010166</v>
          </cell>
          <cell r="E250" t="str">
            <v>166</v>
          </cell>
          <cell r="F250" t="str">
            <v>东凤镇</v>
          </cell>
          <cell r="G250" t="str">
            <v>省</v>
          </cell>
          <cell r="H250" t="str">
            <v>二级</v>
          </cell>
          <cell r="I250" t="str">
            <v>中山市铧禧电子科技有限公司</v>
          </cell>
        </row>
        <row r="250">
          <cell r="U250" t="str">
            <v>2025年第一批</v>
          </cell>
          <cell r="V250">
            <v>1.74</v>
          </cell>
        </row>
        <row r="250">
          <cell r="X250">
            <v>1.044</v>
          </cell>
          <cell r="Y250">
            <v>0.696</v>
          </cell>
          <cell r="Z250">
            <v>1.74</v>
          </cell>
          <cell r="AA250">
            <v>0</v>
          </cell>
          <cell r="AB250">
            <v>1.044</v>
          </cell>
          <cell r="AC250">
            <v>0.696</v>
          </cell>
        </row>
        <row r="251">
          <cell r="B251" t="str">
            <v>广东英为拓科技有限公司</v>
          </cell>
          <cell r="C251" t="str">
            <v>广东英为拓U9软件及实施项目</v>
          </cell>
          <cell r="D251" t="str">
            <v>2412181010135</v>
          </cell>
          <cell r="E251" t="str">
            <v>135</v>
          </cell>
          <cell r="F251" t="str">
            <v>三角镇</v>
          </cell>
          <cell r="G251" t="str">
            <v>省</v>
          </cell>
          <cell r="H251" t="str">
            <v>二级</v>
          </cell>
          <cell r="I251" t="str">
            <v>中山市铧禧电子科技有限公司</v>
          </cell>
        </row>
        <row r="251">
          <cell r="U251" t="str">
            <v>2025年第一批</v>
          </cell>
          <cell r="V251">
            <v>17.4</v>
          </cell>
        </row>
        <row r="251">
          <cell r="X251">
            <v>10.44</v>
          </cell>
          <cell r="Y251">
            <v>6.96</v>
          </cell>
          <cell r="Z251">
            <v>17.4</v>
          </cell>
          <cell r="AA251">
            <v>0</v>
          </cell>
          <cell r="AB251">
            <v>10.44</v>
          </cell>
          <cell r="AC251">
            <v>6.96</v>
          </cell>
        </row>
        <row r="252">
          <cell r="B252" t="str">
            <v>中山市爱美泰电器有限公司</v>
          </cell>
          <cell r="C252" t="str">
            <v>中山市爱美泰电器有限公司数字化（PLM/ERP/MES）项目</v>
          </cell>
          <cell r="D252" t="str">
            <v>2410151010019</v>
          </cell>
          <cell r="E252" t="str">
            <v>019</v>
          </cell>
          <cell r="F252" t="str">
            <v>黄圃镇</v>
          </cell>
          <cell r="G252" t="str">
            <v>省</v>
          </cell>
          <cell r="H252" t="str">
            <v>三级</v>
          </cell>
          <cell r="I252" t="str">
            <v>中山市铧禧电子科技有限公司</v>
          </cell>
        </row>
        <row r="252">
          <cell r="U252" t="str">
            <v>2025年第一批</v>
          </cell>
          <cell r="V252">
            <v>34.4</v>
          </cell>
        </row>
        <row r="252">
          <cell r="X252">
            <v>20.64</v>
          </cell>
          <cell r="Y252">
            <v>13.76</v>
          </cell>
          <cell r="Z252">
            <v>34.4</v>
          </cell>
          <cell r="AA252">
            <v>0</v>
          </cell>
          <cell r="AB252">
            <v>20.64</v>
          </cell>
          <cell r="AC252">
            <v>13.76</v>
          </cell>
        </row>
        <row r="253">
          <cell r="B253" t="str">
            <v>中山市展成硅橡胶制品有限公司</v>
          </cell>
          <cell r="C253" t="str">
            <v>展成硅橡胶MES智能系统数字化转型服务项目</v>
          </cell>
          <cell r="D253" t="str">
            <v>2410161110037</v>
          </cell>
          <cell r="E253" t="str">
            <v>037</v>
          </cell>
          <cell r="F253" t="str">
            <v>小榄镇</v>
          </cell>
          <cell r="G253" t="str">
            <v>省</v>
          </cell>
          <cell r="H253" t="str">
            <v>二级</v>
          </cell>
          <cell r="I253" t="str">
            <v>广东惠利普智能科技股份有限公司</v>
          </cell>
        </row>
        <row r="253">
          <cell r="U253" t="str">
            <v>2025年第一批</v>
          </cell>
          <cell r="V253">
            <v>4.24</v>
          </cell>
        </row>
        <row r="253">
          <cell r="X253">
            <v>2.544</v>
          </cell>
          <cell r="Y253">
            <v>1.696</v>
          </cell>
          <cell r="Z253">
            <v>4.24</v>
          </cell>
          <cell r="AA253">
            <v>0</v>
          </cell>
          <cell r="AB253">
            <v>2.544</v>
          </cell>
          <cell r="AC253">
            <v>1.696</v>
          </cell>
        </row>
        <row r="254">
          <cell r="B254" t="str">
            <v>广东美尼亚科技有限公司</v>
          </cell>
          <cell r="C254" t="str">
            <v>美尼亚智能酒柜研发制造数字化升级改造项目</v>
          </cell>
          <cell r="D254" t="str">
            <v>2411101010058</v>
          </cell>
          <cell r="E254" t="str">
            <v>058</v>
          </cell>
          <cell r="F254" t="str">
            <v>东凤镇</v>
          </cell>
          <cell r="G254" t="str">
            <v>省</v>
          </cell>
          <cell r="H254" t="str">
            <v>三级</v>
          </cell>
          <cell r="I254" t="str">
            <v>中山市铧禧电子科技有限公司</v>
          </cell>
        </row>
        <row r="254">
          <cell r="U254" t="str">
            <v>2025年第一批</v>
          </cell>
          <cell r="V254">
            <v>36.67</v>
          </cell>
        </row>
        <row r="254">
          <cell r="X254">
            <v>22.002</v>
          </cell>
          <cell r="Y254">
            <v>14.668</v>
          </cell>
          <cell r="Z254">
            <v>36.67</v>
          </cell>
          <cell r="AA254">
            <v>0</v>
          </cell>
          <cell r="AB254">
            <v>22.002</v>
          </cell>
          <cell r="AC254">
            <v>14.668</v>
          </cell>
        </row>
        <row r="255">
          <cell r="B255" t="str">
            <v>中山市艾尔之光照明科技有限公司</v>
          </cell>
          <cell r="C255" t="str">
            <v>MES系统应用项目</v>
          </cell>
          <cell r="D255" t="str">
            <v>2412142010249</v>
          </cell>
          <cell r="E255" t="str">
            <v>249</v>
          </cell>
          <cell r="F255" t="str">
            <v>横栏镇</v>
          </cell>
          <cell r="G255" t="str">
            <v>国家/省</v>
          </cell>
          <cell r="H255" t="str">
            <v>二级</v>
          </cell>
          <cell r="I255" t="str">
            <v>中山市古镇灯饰文化传播有限公司</v>
          </cell>
        </row>
        <row r="255">
          <cell r="U255" t="str">
            <v>2025年第一批</v>
          </cell>
          <cell r="V255">
            <v>6.59</v>
          </cell>
          <cell r="W255">
            <v>2.636</v>
          </cell>
          <cell r="X255">
            <v>3.954</v>
          </cell>
        </row>
        <row r="255">
          <cell r="Z255">
            <v>6.59</v>
          </cell>
          <cell r="AA255">
            <v>2.636</v>
          </cell>
          <cell r="AB255">
            <v>3.954</v>
          </cell>
          <cell r="AC255">
            <v>0</v>
          </cell>
        </row>
        <row r="256">
          <cell r="B256" t="str">
            <v>中山市巨达来灯饰有限公司</v>
          </cell>
          <cell r="C256" t="str">
            <v>巨达来ERP系统数字化转型</v>
          </cell>
          <cell r="D256" t="str">
            <v>2411142010092</v>
          </cell>
          <cell r="E256" t="str">
            <v>092</v>
          </cell>
          <cell r="F256" t="str">
            <v>横栏镇</v>
          </cell>
          <cell r="G256" t="str">
            <v>省</v>
          </cell>
          <cell r="H256" t="str">
            <v>二级</v>
          </cell>
          <cell r="I256" t="str">
            <v>中山泽东照明有限公司</v>
          </cell>
        </row>
        <row r="256">
          <cell r="U256" t="str">
            <v>2025年第一批</v>
          </cell>
          <cell r="V256">
            <v>10.21</v>
          </cell>
        </row>
        <row r="256">
          <cell r="X256">
            <v>6.126</v>
          </cell>
          <cell r="Y256">
            <v>4.084</v>
          </cell>
          <cell r="Z256">
            <v>10.21</v>
          </cell>
          <cell r="AA256">
            <v>0</v>
          </cell>
          <cell r="AB256">
            <v>6.126</v>
          </cell>
          <cell r="AC256">
            <v>4.084</v>
          </cell>
        </row>
        <row r="257">
          <cell r="B257" t="str">
            <v>中山市沃联灯饰有限公司</v>
          </cell>
          <cell r="C257" t="str">
            <v>中山市沃联灯饰有限公司ERP/MES/WMS/SRM系统数字化管理项目</v>
          </cell>
          <cell r="D257" t="str">
            <v>2410132010026</v>
          </cell>
          <cell r="E257" t="str">
            <v>026</v>
          </cell>
          <cell r="F257" t="str">
            <v>古镇镇</v>
          </cell>
          <cell r="G257" t="str">
            <v>省</v>
          </cell>
          <cell r="H257" t="str">
            <v>二级</v>
          </cell>
          <cell r="I257" t="str">
            <v>中山市古镇灯饰文化传播有限公司</v>
          </cell>
        </row>
        <row r="257">
          <cell r="U257" t="str">
            <v>2025年第一批</v>
          </cell>
          <cell r="V257">
            <v>8.4</v>
          </cell>
        </row>
        <row r="257">
          <cell r="X257">
            <v>5.04</v>
          </cell>
          <cell r="Y257">
            <v>3.36</v>
          </cell>
          <cell r="Z257">
            <v>8.4</v>
          </cell>
          <cell r="AA257">
            <v>0</v>
          </cell>
          <cell r="AB257">
            <v>5.04</v>
          </cell>
          <cell r="AC257">
            <v>3.36</v>
          </cell>
        </row>
        <row r="258">
          <cell r="B258" t="str">
            <v>中山泰腾照明有限公司</v>
          </cell>
          <cell r="C258" t="str">
            <v>泰腾照明帆软 BI数字化转型服务项目</v>
          </cell>
          <cell r="D258" t="str">
            <v>2503162010325</v>
          </cell>
          <cell r="E258" t="str">
            <v>325</v>
          </cell>
          <cell r="F258" t="str">
            <v>小榄镇</v>
          </cell>
          <cell r="G258" t="str">
            <v>省</v>
          </cell>
          <cell r="H258" t="str">
            <v>二级</v>
          </cell>
          <cell r="I258" t="str">
            <v>中山市古镇灯饰文化传播有限公司</v>
          </cell>
        </row>
        <row r="258">
          <cell r="U258" t="str">
            <v>2025年第二批</v>
          </cell>
          <cell r="V258">
            <v>20.1</v>
          </cell>
        </row>
        <row r="258">
          <cell r="X258">
            <v>12.06</v>
          </cell>
          <cell r="Y258">
            <v>8.04</v>
          </cell>
          <cell r="Z258">
            <v>20.1</v>
          </cell>
          <cell r="AA258">
            <v>0</v>
          </cell>
          <cell r="AB258">
            <v>12.06</v>
          </cell>
          <cell r="AC258">
            <v>8.04</v>
          </cell>
        </row>
        <row r="259">
          <cell r="B259" t="str">
            <v>中山市健威五金电器有限公司</v>
          </cell>
          <cell r="C259" t="str">
            <v>健威数字化转型项目</v>
          </cell>
          <cell r="D259" t="str">
            <v>2504071010423</v>
          </cell>
          <cell r="E259" t="str">
            <v>423</v>
          </cell>
          <cell r="F259" t="str">
            <v>五桂山街道</v>
          </cell>
          <cell r="G259" t="str">
            <v>省</v>
          </cell>
          <cell r="H259" t="str">
            <v>二级</v>
          </cell>
          <cell r="I259" t="str">
            <v>中山市古镇灯饰文化传播有限公司</v>
          </cell>
        </row>
        <row r="259">
          <cell r="U259" t="str">
            <v>2025年第三批</v>
          </cell>
          <cell r="V259">
            <v>15.8</v>
          </cell>
        </row>
        <row r="259">
          <cell r="X259">
            <v>9.48</v>
          </cell>
          <cell r="Y259">
            <v>6.32</v>
          </cell>
          <cell r="Z259">
            <v>15.8</v>
          </cell>
          <cell r="AA259">
            <v>0</v>
          </cell>
          <cell r="AB259">
            <v>9.48</v>
          </cell>
          <cell r="AC259">
            <v>6.32</v>
          </cell>
        </row>
        <row r="260">
          <cell r="B260" t="str">
            <v>中山市益佳电器有限公司</v>
          </cell>
          <cell r="C260" t="str">
            <v>MES系统应用项目</v>
          </cell>
          <cell r="D260" t="str">
            <v>2412151010125</v>
          </cell>
          <cell r="E260" t="str">
            <v>125</v>
          </cell>
          <cell r="F260" t="str">
            <v>黄圃镇</v>
          </cell>
          <cell r="G260" t="str">
            <v>省</v>
          </cell>
          <cell r="H260" t="str">
            <v>二级</v>
          </cell>
          <cell r="I260" t="str">
            <v>中山市古镇灯饰文化传播有限公司</v>
          </cell>
        </row>
        <row r="260">
          <cell r="U260" t="str">
            <v>2025年第三批</v>
          </cell>
          <cell r="V260">
            <v>13.41</v>
          </cell>
        </row>
        <row r="260">
          <cell r="X260">
            <v>8.046</v>
          </cell>
          <cell r="Y260">
            <v>5.364</v>
          </cell>
          <cell r="Z260">
            <v>13.41</v>
          </cell>
          <cell r="AA260">
            <v>0</v>
          </cell>
          <cell r="AB260">
            <v>8.046</v>
          </cell>
          <cell r="AC260">
            <v>5.364</v>
          </cell>
        </row>
        <row r="261">
          <cell r="B261" t="str">
            <v>中山市中千智享电器科技有限公司</v>
          </cell>
          <cell r="C261" t="str">
            <v>中千智享小工单+1688超级工厂</v>
          </cell>
          <cell r="D261" t="str">
            <v>2501102010298</v>
          </cell>
          <cell r="E261" t="str">
            <v>298</v>
          </cell>
          <cell r="F261" t="str">
            <v>东凤镇</v>
          </cell>
          <cell r="G261" t="str">
            <v>省</v>
          </cell>
          <cell r="H261" t="str">
            <v>二级</v>
          </cell>
          <cell r="I261" t="str">
            <v>中山市古镇灯饰文化传播有限公司</v>
          </cell>
        </row>
        <row r="261">
          <cell r="U261" t="str">
            <v>2025年第三批</v>
          </cell>
          <cell r="V261">
            <v>9.02</v>
          </cell>
        </row>
        <row r="261">
          <cell r="X261">
            <v>5.412</v>
          </cell>
          <cell r="Y261">
            <v>3.608</v>
          </cell>
          <cell r="Z261">
            <v>9.02</v>
          </cell>
          <cell r="AA261">
            <v>0</v>
          </cell>
          <cell r="AB261">
            <v>5.412</v>
          </cell>
          <cell r="AC261">
            <v>3.608</v>
          </cell>
        </row>
        <row r="262">
          <cell r="B262" t="str">
            <v>中山市央果电子科技有限公司</v>
          </cell>
          <cell r="C262" t="str">
            <v>研产供销数智化管理提升项目</v>
          </cell>
          <cell r="D262" t="str">
            <v>2503161110393</v>
          </cell>
          <cell r="E262" t="str">
            <v>393</v>
          </cell>
          <cell r="F262" t="str">
            <v>小榄镇</v>
          </cell>
          <cell r="G262" t="str">
            <v>省</v>
          </cell>
          <cell r="H262" t="str">
            <v>二级</v>
          </cell>
          <cell r="I262" t="str">
            <v>中山市铧禧电子科技有限公司</v>
          </cell>
        </row>
        <row r="262">
          <cell r="U262" t="str">
            <v>2025年第四批</v>
          </cell>
          <cell r="V262">
            <v>27.56</v>
          </cell>
        </row>
        <row r="262">
          <cell r="X262">
            <v>16.536</v>
          </cell>
          <cell r="Y262">
            <v>11.024</v>
          </cell>
          <cell r="Z262">
            <v>27.56</v>
          </cell>
          <cell r="AA262">
            <v>0</v>
          </cell>
          <cell r="AB262">
            <v>16.536</v>
          </cell>
          <cell r="AC262">
            <v>11.024</v>
          </cell>
        </row>
        <row r="263">
          <cell r="B263" t="str">
            <v>广东派特电气科技有限公司</v>
          </cell>
          <cell r="C263" t="str">
            <v>ERP及协同办公OA系统升级改造项目</v>
          </cell>
          <cell r="D263" t="str">
            <v>2504171010437</v>
          </cell>
          <cell r="E263" t="str">
            <v>437</v>
          </cell>
          <cell r="F263" t="str">
            <v>南头镇</v>
          </cell>
          <cell r="G263" t="str">
            <v>国家/省</v>
          </cell>
          <cell r="H263" t="str">
            <v>二级</v>
          </cell>
          <cell r="I263" t="str">
            <v>中山市铧禧电子科技有限公司</v>
          </cell>
        </row>
        <row r="263">
          <cell r="U263" t="str">
            <v>2025年第五批</v>
          </cell>
          <cell r="V263">
            <v>13.56</v>
          </cell>
          <cell r="W263">
            <v>5.424</v>
          </cell>
          <cell r="X263">
            <v>8.136</v>
          </cell>
        </row>
        <row r="263">
          <cell r="Z263">
            <v>13.56</v>
          </cell>
          <cell r="AA263">
            <v>5.424</v>
          </cell>
          <cell r="AB263">
            <v>8.136</v>
          </cell>
          <cell r="AC263">
            <v>0</v>
          </cell>
        </row>
        <row r="264">
          <cell r="B264" t="str">
            <v>中山市亨邦照明有限公司</v>
          </cell>
          <cell r="C264" t="str">
            <v>MES 系统应用项目</v>
          </cell>
          <cell r="D264" t="str">
            <v>2410132010025</v>
          </cell>
          <cell r="E264" t="str">
            <v>025</v>
          </cell>
          <cell r="F264" t="str">
            <v>古镇镇</v>
          </cell>
          <cell r="G264" t="str">
            <v>省</v>
          </cell>
          <cell r="H264" t="str">
            <v>二级</v>
          </cell>
          <cell r="I264" t="str">
            <v>中山市古镇灯饰文化传播有限公司</v>
          </cell>
        </row>
        <row r="264">
          <cell r="U264" t="str">
            <v>2025年第五批</v>
          </cell>
          <cell r="V264">
            <v>0.71</v>
          </cell>
        </row>
        <row r="264">
          <cell r="X264">
            <v>0.426</v>
          </cell>
          <cell r="Y264">
            <v>0.284</v>
          </cell>
          <cell r="Z264">
            <v>0.71</v>
          </cell>
          <cell r="AA264">
            <v>0</v>
          </cell>
          <cell r="AB264">
            <v>0.426</v>
          </cell>
          <cell r="AC264">
            <v>0.284</v>
          </cell>
        </row>
        <row r="265">
          <cell r="B265" t="str">
            <v>中山市和科智能家居有限公司</v>
          </cell>
          <cell r="C265" t="str">
            <v>和科智能数字化转型项目</v>
          </cell>
          <cell r="D265" t="str">
            <v>2501021000301</v>
          </cell>
          <cell r="E265" t="str">
            <v>301</v>
          </cell>
          <cell r="F265" t="str">
            <v>翠亨新区</v>
          </cell>
          <cell r="G265" t="str">
            <v>省</v>
          </cell>
          <cell r="H265" t="str">
            <v>二级</v>
          </cell>
          <cell r="I265" t="str">
            <v>中山黑湖网络科技有限公司</v>
          </cell>
        </row>
        <row r="265">
          <cell r="U265" t="str">
            <v>2025年第六批</v>
          </cell>
          <cell r="V265">
            <v>7.09</v>
          </cell>
        </row>
        <row r="265">
          <cell r="X265">
            <v>4.254</v>
          </cell>
          <cell r="Y265">
            <v>2.836</v>
          </cell>
          <cell r="Z265">
            <v>7.09</v>
          </cell>
          <cell r="AA265">
            <v>0</v>
          </cell>
          <cell r="AB265">
            <v>4.254</v>
          </cell>
          <cell r="AC265">
            <v>2.836</v>
          </cell>
        </row>
        <row r="266">
          <cell r="B266" t="str">
            <v>中山市壹度集成厨卫电器有限公司</v>
          </cell>
          <cell r="C266" t="str">
            <v>壹度质量数字化转型项目</v>
          </cell>
          <cell r="D266" t="str">
            <v>2412151010221</v>
          </cell>
          <cell r="E266" t="str">
            <v>221</v>
          </cell>
          <cell r="F266" t="str">
            <v>黄圃镇</v>
          </cell>
          <cell r="G266" t="str">
            <v>省</v>
          </cell>
          <cell r="H266" t="str">
            <v>二级</v>
          </cell>
          <cell r="I266" t="str">
            <v>中山市铧禧电子科技有限公司</v>
          </cell>
        </row>
        <row r="266">
          <cell r="U266" t="str">
            <v>2025年第六批</v>
          </cell>
          <cell r="V266">
            <v>30</v>
          </cell>
        </row>
        <row r="266">
          <cell r="X266">
            <v>18</v>
          </cell>
          <cell r="Y266">
            <v>12</v>
          </cell>
          <cell r="Z266">
            <v>30</v>
          </cell>
          <cell r="AA266">
            <v>0</v>
          </cell>
          <cell r="AB266">
            <v>18</v>
          </cell>
          <cell r="AC266">
            <v>12</v>
          </cell>
        </row>
        <row r="267">
          <cell r="B267" t="str">
            <v>中山市卫氏燃具电器有限公司</v>
          </cell>
          <cell r="C267" t="str">
            <v>卫氏燃具电器数字化智能化转型项目</v>
          </cell>
          <cell r="D267" t="str">
            <v>2411151010102</v>
          </cell>
          <cell r="E267" t="str">
            <v>102</v>
          </cell>
          <cell r="F267" t="str">
            <v>黄圃镇</v>
          </cell>
          <cell r="G267" t="str">
            <v>国家/省</v>
          </cell>
          <cell r="H267" t="str">
            <v>二级</v>
          </cell>
          <cell r="I267" t="str">
            <v>中山市铧禧电子科技有限公司</v>
          </cell>
        </row>
        <row r="267">
          <cell r="U267" t="str">
            <v>2025年第六批</v>
          </cell>
          <cell r="V267">
            <v>14.15</v>
          </cell>
          <cell r="W267">
            <v>5.66</v>
          </cell>
          <cell r="X267">
            <v>8.49</v>
          </cell>
        </row>
        <row r="267">
          <cell r="Z267">
            <v>14.15</v>
          </cell>
          <cell r="AA267">
            <v>5.66</v>
          </cell>
          <cell r="AB267">
            <v>8.49</v>
          </cell>
          <cell r="AC267">
            <v>0</v>
          </cell>
        </row>
        <row r="268">
          <cell r="B268" t="str">
            <v>广东创意电器有限公司</v>
          </cell>
          <cell r="C268" t="str">
            <v>广东创意电器有限公司数字化转型服务项目</v>
          </cell>
          <cell r="D268" t="str">
            <v>2503151000391</v>
          </cell>
          <cell r="E268" t="str">
            <v>391</v>
          </cell>
          <cell r="F268" t="str">
            <v>黄圃镇</v>
          </cell>
          <cell r="G268" t="str">
            <v>国家/省</v>
          </cell>
          <cell r="H268" t="str">
            <v>二级</v>
          </cell>
          <cell r="I268" t="str">
            <v>中山市铧禧电子科技有限公司</v>
          </cell>
        </row>
        <row r="268">
          <cell r="U268" t="str">
            <v>2025年第六批</v>
          </cell>
          <cell r="V268">
            <v>16.79</v>
          </cell>
          <cell r="W268">
            <v>6.716</v>
          </cell>
          <cell r="X268">
            <v>10.074</v>
          </cell>
        </row>
        <row r="268">
          <cell r="Z268">
            <v>16.79</v>
          </cell>
          <cell r="AA268">
            <v>6.716</v>
          </cell>
          <cell r="AB268">
            <v>10.074</v>
          </cell>
          <cell r="AC268">
            <v>0</v>
          </cell>
        </row>
        <row r="269">
          <cell r="B269" t="str">
            <v>中山市三乐电子有限公司</v>
          </cell>
          <cell r="C269" t="str">
            <v>中山市三乐电子有限公司数字化转型服务项目</v>
          </cell>
          <cell r="D269" t="str">
            <v>2504021010418</v>
          </cell>
          <cell r="E269" t="str">
            <v>418</v>
          </cell>
          <cell r="F269" t="str">
            <v>翠亨新区</v>
          </cell>
          <cell r="G269" t="str">
            <v>国家/省</v>
          </cell>
        </row>
        <row r="269">
          <cell r="N269">
            <v>20.02</v>
          </cell>
          <cell r="O269">
            <v>0</v>
          </cell>
          <cell r="P269">
            <v>20.02</v>
          </cell>
        </row>
        <row r="269">
          <cell r="Z269">
            <v>20.02</v>
          </cell>
          <cell r="AA269">
            <v>0</v>
          </cell>
          <cell r="AB269">
            <v>20.02</v>
          </cell>
          <cell r="AC269">
            <v>0</v>
          </cell>
        </row>
        <row r="270">
          <cell r="B270" t="str">
            <v>中山市三礼电子有限公司</v>
          </cell>
          <cell r="C270" t="str">
            <v>中山市三礼电子有限公司数字化转型服务项目</v>
          </cell>
          <cell r="D270" t="str">
            <v>2411021110053</v>
          </cell>
          <cell r="E270" t="str">
            <v>053</v>
          </cell>
          <cell r="F270" t="str">
            <v>翠亨新区</v>
          </cell>
          <cell r="G270" t="str">
            <v>国家/省</v>
          </cell>
        </row>
        <row r="270">
          <cell r="N270">
            <v>50</v>
          </cell>
          <cell r="O270">
            <v>0</v>
          </cell>
          <cell r="P270">
            <v>50</v>
          </cell>
        </row>
        <row r="270">
          <cell r="Z270">
            <v>50</v>
          </cell>
          <cell r="AA270">
            <v>0</v>
          </cell>
          <cell r="AB270">
            <v>50</v>
          </cell>
          <cell r="AC270">
            <v>0</v>
          </cell>
        </row>
        <row r="271">
          <cell r="B271" t="str">
            <v>旭能达电气科技（中山）有限公司</v>
          </cell>
          <cell r="C271" t="str">
            <v>旭能达电气科技（中山）制造运营平台项目</v>
          </cell>
          <cell r="D271" t="str">
            <v>2503021110397</v>
          </cell>
          <cell r="E271" t="str">
            <v>397</v>
          </cell>
          <cell r="F271" t="str">
            <v>翠亨新区</v>
          </cell>
          <cell r="G271" t="str">
            <v>国家/省</v>
          </cell>
        </row>
        <row r="271">
          <cell r="N271">
            <v>30</v>
          </cell>
          <cell r="O271">
            <v>0</v>
          </cell>
          <cell r="P271">
            <v>30</v>
          </cell>
        </row>
        <row r="271">
          <cell r="Z271">
            <v>30</v>
          </cell>
          <cell r="AA271">
            <v>0</v>
          </cell>
          <cell r="AB271">
            <v>30</v>
          </cell>
          <cell r="AC271">
            <v>0</v>
          </cell>
        </row>
        <row r="272">
          <cell r="B272" t="str">
            <v>中山市达尔科光学有限公司</v>
          </cell>
          <cell r="C272" t="str">
            <v>ERP/MES系统应用项目</v>
          </cell>
          <cell r="D272" t="str">
            <v>2412022110248</v>
          </cell>
          <cell r="E272" t="str">
            <v>248</v>
          </cell>
          <cell r="F272" t="str">
            <v>翠亨新区</v>
          </cell>
          <cell r="G272" t="str">
            <v>省</v>
          </cell>
        </row>
        <row r="272">
          <cell r="N272">
            <v>5.18</v>
          </cell>
          <cell r="O272">
            <v>0</v>
          </cell>
          <cell r="P272">
            <v>5.18</v>
          </cell>
        </row>
        <row r="272">
          <cell r="Z272">
            <v>5.18</v>
          </cell>
          <cell r="AA272">
            <v>0</v>
          </cell>
          <cell r="AB272">
            <v>5.18</v>
          </cell>
          <cell r="AC272">
            <v>0</v>
          </cell>
        </row>
        <row r="273">
          <cell r="B273" t="str">
            <v>中山市万东电子科技有限公司</v>
          </cell>
          <cell r="C273" t="str">
            <v>中山万东电子数字化改造项目</v>
          </cell>
          <cell r="D273" t="str">
            <v>2503091110390</v>
          </cell>
          <cell r="E273" t="str">
            <v>390</v>
          </cell>
          <cell r="F273" t="str">
            <v>大涌镇</v>
          </cell>
          <cell r="G273" t="str">
            <v>国家/省</v>
          </cell>
          <cell r="H273" t="str">
            <v>二级</v>
          </cell>
          <cell r="I273" t="str">
            <v>广东惠利普智能科技股份有限公司</v>
          </cell>
        </row>
        <row r="273">
          <cell r="N273">
            <v>23.63</v>
          </cell>
          <cell r="O273">
            <v>0</v>
          </cell>
          <cell r="P273">
            <v>23.63</v>
          </cell>
        </row>
        <row r="273">
          <cell r="U273" t="str">
            <v>2026年第四批</v>
          </cell>
          <cell r="V273">
            <v>0</v>
          </cell>
          <cell r="W273">
            <v>9.452</v>
          </cell>
          <cell r="X273">
            <v>-9.452</v>
          </cell>
        </row>
        <row r="273">
          <cell r="Z273">
            <v>23.63</v>
          </cell>
          <cell r="AA273">
            <v>9.452</v>
          </cell>
          <cell r="AB273">
            <v>14.178</v>
          </cell>
          <cell r="AC273">
            <v>0</v>
          </cell>
        </row>
        <row r="274">
          <cell r="B274" t="str">
            <v>中山市达芬奇电器有限公司</v>
          </cell>
          <cell r="C274" t="str">
            <v>达芬奇数字化改造项目</v>
          </cell>
          <cell r="D274" t="str">
            <v>2511101010682</v>
          </cell>
          <cell r="E274" t="str">
            <v>682</v>
          </cell>
          <cell r="F274" t="str">
            <v>东凤镇</v>
          </cell>
          <cell r="G274" t="str">
            <v>国家</v>
          </cell>
        </row>
        <row r="274">
          <cell r="N274">
            <v>30</v>
          </cell>
          <cell r="O274">
            <v>30</v>
          </cell>
          <cell r="P274">
            <v>0</v>
          </cell>
        </row>
        <row r="274">
          <cell r="Z274">
            <v>30</v>
          </cell>
          <cell r="AA274">
            <v>30</v>
          </cell>
          <cell r="AB274">
            <v>0</v>
          </cell>
          <cell r="AC274">
            <v>0</v>
          </cell>
        </row>
        <row r="275">
          <cell r="B275" t="str">
            <v>中山市善融科技有限公司</v>
          </cell>
          <cell r="C275" t="str">
            <v>数字化出海全案</v>
          </cell>
          <cell r="D275" t="str">
            <v>2507101000528</v>
          </cell>
          <cell r="E275" t="str">
            <v>528</v>
          </cell>
          <cell r="F275" t="str">
            <v>东凤镇</v>
          </cell>
          <cell r="G275" t="str">
            <v>国家/省</v>
          </cell>
        </row>
        <row r="275">
          <cell r="N275">
            <v>21.22</v>
          </cell>
          <cell r="O275">
            <v>0</v>
          </cell>
          <cell r="P275">
            <v>21.22</v>
          </cell>
        </row>
        <row r="275">
          <cell r="Z275">
            <v>21.22</v>
          </cell>
          <cell r="AA275">
            <v>0</v>
          </cell>
          <cell r="AB275">
            <v>21.22</v>
          </cell>
          <cell r="AC275">
            <v>0</v>
          </cell>
        </row>
        <row r="276">
          <cell r="B276" t="str">
            <v>中山市开普电器有限公司</v>
          </cell>
          <cell r="C276" t="str">
            <v>开普电器漏电保护器数智化系统升级改造项目</v>
          </cell>
          <cell r="D276" t="str">
            <v>2412101110239</v>
          </cell>
          <cell r="E276" t="str">
            <v>239</v>
          </cell>
          <cell r="F276" t="str">
            <v>东凤镇</v>
          </cell>
          <cell r="G276" t="str">
            <v>国家/省</v>
          </cell>
        </row>
        <row r="276">
          <cell r="N276">
            <v>11.07</v>
          </cell>
          <cell r="O276">
            <v>0</v>
          </cell>
          <cell r="P276">
            <v>11.07</v>
          </cell>
        </row>
        <row r="276">
          <cell r="Z276">
            <v>11.07</v>
          </cell>
          <cell r="AA276">
            <v>0</v>
          </cell>
          <cell r="AB276">
            <v>11.07</v>
          </cell>
          <cell r="AC276">
            <v>0</v>
          </cell>
        </row>
        <row r="277">
          <cell r="B277" t="str">
            <v>广东伊莱特生活电器有限公司</v>
          </cell>
          <cell r="C277" t="str">
            <v>广东伊莱特生活电器有限公司数字化转型升级项目</v>
          </cell>
          <cell r="D277" t="str">
            <v>2411101010097</v>
          </cell>
          <cell r="E277" t="str">
            <v>097</v>
          </cell>
          <cell r="F277" t="str">
            <v>东凤镇</v>
          </cell>
          <cell r="G277" t="str">
            <v>国家/省</v>
          </cell>
        </row>
        <row r="277">
          <cell r="N277">
            <v>11.04</v>
          </cell>
          <cell r="O277">
            <v>0</v>
          </cell>
          <cell r="P277">
            <v>11.04</v>
          </cell>
        </row>
        <row r="277">
          <cell r="Z277">
            <v>11.04</v>
          </cell>
          <cell r="AA277">
            <v>0</v>
          </cell>
          <cell r="AB277">
            <v>11.04</v>
          </cell>
          <cell r="AC277">
            <v>0</v>
          </cell>
        </row>
        <row r="278">
          <cell r="B278" t="str">
            <v>中山市奥创通风设备有限公司</v>
          </cell>
          <cell r="C278" t="str">
            <v>通风及空气净化设备增资扩产及数字化技术改造项目</v>
          </cell>
          <cell r="D278" t="str">
            <v>2412101010167</v>
          </cell>
          <cell r="E278" t="str">
            <v>167</v>
          </cell>
          <cell r="F278" t="str">
            <v>东凤镇</v>
          </cell>
          <cell r="G278" t="str">
            <v>国家/省</v>
          </cell>
        </row>
        <row r="278">
          <cell r="N278">
            <v>30</v>
          </cell>
          <cell r="O278">
            <v>0</v>
          </cell>
          <cell r="P278">
            <v>30</v>
          </cell>
        </row>
        <row r="278">
          <cell r="Z278">
            <v>30</v>
          </cell>
          <cell r="AA278">
            <v>0</v>
          </cell>
          <cell r="AB278">
            <v>30</v>
          </cell>
          <cell r="AC278">
            <v>0</v>
          </cell>
        </row>
        <row r="279">
          <cell r="B279" t="str">
            <v>广东汇莱德热能有限公司</v>
          </cell>
          <cell r="C279" t="str">
            <v>汇莱德热能数字化转型项目</v>
          </cell>
          <cell r="D279" t="str">
            <v>2506101100499</v>
          </cell>
          <cell r="E279" t="str">
            <v>499</v>
          </cell>
          <cell r="F279" t="str">
            <v>东凤镇</v>
          </cell>
          <cell r="G279" t="str">
            <v>国家/省</v>
          </cell>
        </row>
        <row r="279">
          <cell r="N279">
            <v>1.77</v>
          </cell>
          <cell r="O279">
            <v>0</v>
          </cell>
          <cell r="P279">
            <v>1.77</v>
          </cell>
        </row>
        <row r="279">
          <cell r="Z279">
            <v>1.77</v>
          </cell>
          <cell r="AA279">
            <v>0</v>
          </cell>
          <cell r="AB279">
            <v>1.77</v>
          </cell>
          <cell r="AC279">
            <v>0</v>
          </cell>
        </row>
        <row r="280">
          <cell r="B280" t="str">
            <v>中山市新感觉玻璃有限公司</v>
          </cell>
          <cell r="C280" t="str">
            <v>新感觉数字化转型应用项目</v>
          </cell>
          <cell r="D280" t="str">
            <v>2504121010430</v>
          </cell>
          <cell r="E280" t="str">
            <v>430</v>
          </cell>
          <cell r="F280" t="str">
            <v>港口镇</v>
          </cell>
          <cell r="G280" t="str">
            <v>国家/省</v>
          </cell>
        </row>
        <row r="280">
          <cell r="N280">
            <v>4.63</v>
          </cell>
          <cell r="O280">
            <v>0</v>
          </cell>
          <cell r="P280">
            <v>4.63</v>
          </cell>
        </row>
        <row r="280">
          <cell r="Z280">
            <v>4.63</v>
          </cell>
          <cell r="AA280">
            <v>0</v>
          </cell>
          <cell r="AB280">
            <v>4.63</v>
          </cell>
          <cell r="AC280">
            <v>0</v>
          </cell>
        </row>
        <row r="281">
          <cell r="B281" t="str">
            <v>中山市正东新材有限公司</v>
          </cell>
          <cell r="C281" t="str">
            <v>正东新材数字化改造项目</v>
          </cell>
          <cell r="D281" t="str">
            <v>2510129910639</v>
          </cell>
          <cell r="E281" t="str">
            <v>639</v>
          </cell>
          <cell r="F281" t="str">
            <v>港口镇</v>
          </cell>
          <cell r="G281" t="str">
            <v>国家/省</v>
          </cell>
        </row>
        <row r="281">
          <cell r="N281">
            <v>30</v>
          </cell>
          <cell r="O281">
            <v>0</v>
          </cell>
          <cell r="P281">
            <v>30</v>
          </cell>
        </row>
        <row r="281">
          <cell r="Z281">
            <v>30</v>
          </cell>
          <cell r="AA281">
            <v>0</v>
          </cell>
          <cell r="AB281">
            <v>30</v>
          </cell>
          <cell r="AC281">
            <v>0</v>
          </cell>
        </row>
        <row r="282">
          <cell r="B282" t="str">
            <v>广东兴君灯饰科技有限公司</v>
          </cell>
          <cell r="C282" t="str">
            <v>广东兴君灯饰有限公司数字化改造项目</v>
          </cell>
          <cell r="D282" t="str">
            <v>2501132000295</v>
          </cell>
          <cell r="E282" t="str">
            <v>295</v>
          </cell>
          <cell r="F282" t="str">
            <v>古镇镇</v>
          </cell>
          <cell r="G282" t="str">
            <v>省</v>
          </cell>
        </row>
        <row r="282">
          <cell r="N282">
            <v>5.74</v>
          </cell>
          <cell r="O282">
            <v>0</v>
          </cell>
          <cell r="P282">
            <v>5.74</v>
          </cell>
        </row>
        <row r="282">
          <cell r="Z282">
            <v>5.74</v>
          </cell>
          <cell r="AA282">
            <v>0</v>
          </cell>
          <cell r="AB282">
            <v>5.74</v>
          </cell>
          <cell r="AC282">
            <v>0</v>
          </cell>
        </row>
        <row r="283">
          <cell r="B283" t="str">
            <v>广东鸿雁照明科技有限公司</v>
          </cell>
          <cell r="C283" t="str">
            <v>广东鸿雁数字化转型改造项目</v>
          </cell>
          <cell r="D283" t="str">
            <v>2412132010181</v>
          </cell>
          <cell r="E283" t="str">
            <v>181</v>
          </cell>
          <cell r="F283" t="str">
            <v>古镇镇</v>
          </cell>
          <cell r="G283" t="str">
            <v>国家</v>
          </cell>
        </row>
        <row r="283">
          <cell r="N283">
            <v>14.15</v>
          </cell>
          <cell r="O283">
            <v>14.15</v>
          </cell>
          <cell r="P283">
            <v>0</v>
          </cell>
        </row>
        <row r="283">
          <cell r="Z283">
            <v>14.15</v>
          </cell>
          <cell r="AA283">
            <v>14.15</v>
          </cell>
          <cell r="AB283">
            <v>0</v>
          </cell>
          <cell r="AC283">
            <v>0</v>
          </cell>
        </row>
        <row r="284">
          <cell r="B284" t="str">
            <v>广东省联球景观照明工程有限公司</v>
          </cell>
          <cell r="C284" t="str">
            <v>中山市中小企业数字化转型城市试点数字化改造项目</v>
          </cell>
          <cell r="D284" t="str">
            <v>2409132010002</v>
          </cell>
          <cell r="E284" t="str">
            <v>002</v>
          </cell>
          <cell r="F284" t="str">
            <v>古镇镇</v>
          </cell>
          <cell r="G284" t="str">
            <v>国家/省</v>
          </cell>
        </row>
        <row r="284">
          <cell r="N284">
            <v>31.44</v>
          </cell>
          <cell r="O284">
            <v>0</v>
          </cell>
          <cell r="P284">
            <v>31.44</v>
          </cell>
        </row>
        <row r="284">
          <cell r="Z284">
            <v>31.44</v>
          </cell>
          <cell r="AA284">
            <v>0</v>
          </cell>
          <cell r="AB284">
            <v>31.44</v>
          </cell>
          <cell r="AC284">
            <v>0</v>
          </cell>
        </row>
        <row r="285">
          <cell r="B285" t="str">
            <v>中山市帕洛达照明有限公司</v>
          </cell>
          <cell r="C285" t="str">
            <v>2025年中山市中小企业数字化转型城市试点数字化改造项目备案</v>
          </cell>
          <cell r="D285" t="str">
            <v>2504132010431</v>
          </cell>
          <cell r="E285" t="str">
            <v>431</v>
          </cell>
          <cell r="F285" t="str">
            <v>古镇镇</v>
          </cell>
          <cell r="G285" t="str">
            <v>国家/省</v>
          </cell>
          <cell r="H285" t="str">
            <v>二级</v>
          </cell>
          <cell r="I285" t="str">
            <v>中山市古镇灯饰文化传播有限公司</v>
          </cell>
        </row>
        <row r="285">
          <cell r="N285">
            <v>12.74</v>
          </cell>
          <cell r="O285">
            <v>0</v>
          </cell>
          <cell r="P285">
            <v>12.74</v>
          </cell>
        </row>
        <row r="285">
          <cell r="U285" t="str">
            <v>2026年第五批</v>
          </cell>
          <cell r="V285">
            <v>0</v>
          </cell>
          <cell r="W285">
            <v>5.096</v>
          </cell>
          <cell r="X285">
            <v>-5.096</v>
          </cell>
        </row>
        <row r="285">
          <cell r="Z285">
            <v>12.74</v>
          </cell>
          <cell r="AA285">
            <v>5.096</v>
          </cell>
          <cell r="AB285">
            <v>7.644</v>
          </cell>
          <cell r="AC285">
            <v>0</v>
          </cell>
        </row>
        <row r="286">
          <cell r="B286" t="str">
            <v>中山市华艺照明有限公司</v>
          </cell>
          <cell r="C286" t="str">
            <v>华艺ERP优化</v>
          </cell>
          <cell r="D286" t="str">
            <v>2510132000666</v>
          </cell>
          <cell r="E286" t="str">
            <v>666</v>
          </cell>
          <cell r="F286" t="str">
            <v>古镇镇</v>
          </cell>
          <cell r="G286" t="str">
            <v>国家/省</v>
          </cell>
        </row>
        <row r="286">
          <cell r="N286">
            <v>18.86</v>
          </cell>
          <cell r="O286">
            <v>0</v>
          </cell>
          <cell r="P286">
            <v>18.86</v>
          </cell>
        </row>
        <row r="286">
          <cell r="Z286">
            <v>18.86</v>
          </cell>
          <cell r="AA286">
            <v>0</v>
          </cell>
          <cell r="AB286">
            <v>18.86</v>
          </cell>
          <cell r="AC286">
            <v>0</v>
          </cell>
        </row>
        <row r="287">
          <cell r="B287" t="str">
            <v>中山市十七照明科技有限公司</v>
          </cell>
          <cell r="C287" t="str">
            <v>十七照明2数字化系统应用项目</v>
          </cell>
          <cell r="D287" t="str">
            <v>2412132010162</v>
          </cell>
          <cell r="E287" t="str">
            <v>162</v>
          </cell>
          <cell r="F287" t="str">
            <v>古镇镇</v>
          </cell>
          <cell r="G287" t="str">
            <v>国家/省</v>
          </cell>
        </row>
        <row r="287">
          <cell r="N287">
            <v>6.33</v>
          </cell>
          <cell r="O287">
            <v>0</v>
          </cell>
          <cell r="P287">
            <v>6.33</v>
          </cell>
        </row>
        <row r="287">
          <cell r="Z287">
            <v>6.33</v>
          </cell>
          <cell r="AA287">
            <v>0</v>
          </cell>
          <cell r="AB287">
            <v>6.33</v>
          </cell>
          <cell r="AC287">
            <v>0</v>
          </cell>
        </row>
        <row r="288">
          <cell r="B288" t="str">
            <v>中山宏威电机制造有限公司</v>
          </cell>
          <cell r="C288" t="str">
            <v>宏威电机智能仓储数字化转型服务项目</v>
          </cell>
          <cell r="D288" t="str">
            <v>2507142010523</v>
          </cell>
          <cell r="E288" t="str">
            <v>523</v>
          </cell>
          <cell r="F288" t="str">
            <v>横栏镇</v>
          </cell>
          <cell r="G288" t="str">
            <v>国家/省</v>
          </cell>
        </row>
        <row r="288">
          <cell r="N288">
            <v>25</v>
          </cell>
          <cell r="O288">
            <v>0</v>
          </cell>
          <cell r="P288">
            <v>25</v>
          </cell>
        </row>
        <row r="288">
          <cell r="Z288">
            <v>25</v>
          </cell>
          <cell r="AA288">
            <v>0</v>
          </cell>
          <cell r="AB288">
            <v>25</v>
          </cell>
          <cell r="AC288">
            <v>0</v>
          </cell>
        </row>
        <row r="289">
          <cell r="B289" t="str">
            <v>广东深力卓科技有限公司</v>
          </cell>
          <cell r="C289" t="str">
            <v>深力卓数字化转型项</v>
          </cell>
          <cell r="D289" t="str">
            <v>2412142110264</v>
          </cell>
          <cell r="E289" t="str">
            <v>264</v>
          </cell>
          <cell r="F289" t="str">
            <v>横栏镇</v>
          </cell>
          <cell r="G289" t="str">
            <v>国家/省</v>
          </cell>
        </row>
        <row r="289">
          <cell r="N289">
            <v>30</v>
          </cell>
          <cell r="O289">
            <v>0</v>
          </cell>
          <cell r="P289">
            <v>30</v>
          </cell>
        </row>
        <row r="289">
          <cell r="Z289">
            <v>30</v>
          </cell>
          <cell r="AA289">
            <v>0</v>
          </cell>
          <cell r="AB289">
            <v>30</v>
          </cell>
          <cell r="AC289">
            <v>0</v>
          </cell>
        </row>
        <row r="290">
          <cell r="B290" t="str">
            <v>中山市精匠科技有限公司</v>
          </cell>
          <cell r="C290" t="str">
            <v>中山市精匠科技有限公司数字化工厂项目</v>
          </cell>
          <cell r="D290" t="str">
            <v>2504011100408</v>
          </cell>
          <cell r="E290" t="str">
            <v>408</v>
          </cell>
          <cell r="F290" t="str">
            <v>火炬开发区</v>
          </cell>
          <cell r="G290" t="str">
            <v>国家/省</v>
          </cell>
        </row>
        <row r="290">
          <cell r="N290">
            <v>29.48</v>
          </cell>
          <cell r="O290">
            <v>0</v>
          </cell>
          <cell r="P290">
            <v>29.48</v>
          </cell>
        </row>
        <row r="290">
          <cell r="Z290">
            <v>29.48</v>
          </cell>
          <cell r="AA290">
            <v>0</v>
          </cell>
          <cell r="AB290">
            <v>29.48</v>
          </cell>
          <cell r="AC290">
            <v>0</v>
          </cell>
        </row>
        <row r="291">
          <cell r="B291" t="str">
            <v>中山市净海科技有限公司</v>
          </cell>
          <cell r="C291" t="str">
            <v>中山市净海科技有限公司公司数字化工厂项目</v>
          </cell>
          <cell r="D291" t="str">
            <v>2503011100406</v>
          </cell>
          <cell r="E291" t="str">
            <v>406</v>
          </cell>
          <cell r="F291" t="str">
            <v>火炬开发区</v>
          </cell>
          <cell r="G291" t="str">
            <v>国家/省</v>
          </cell>
        </row>
        <row r="291">
          <cell r="N291">
            <v>25.61</v>
          </cell>
          <cell r="O291">
            <v>0</v>
          </cell>
          <cell r="P291">
            <v>25.61</v>
          </cell>
        </row>
        <row r="291">
          <cell r="Z291">
            <v>25.61</v>
          </cell>
          <cell r="AA291">
            <v>0</v>
          </cell>
          <cell r="AB291">
            <v>25.61</v>
          </cell>
          <cell r="AC291">
            <v>0</v>
          </cell>
        </row>
        <row r="292">
          <cell r="B292" t="str">
            <v>广东维尔晶电声设备有限公司</v>
          </cell>
          <cell r="C292" t="str">
            <v>IMS智能制造系统</v>
          </cell>
          <cell r="D292" t="str">
            <v>2507011010511</v>
          </cell>
          <cell r="E292" t="str">
            <v>511</v>
          </cell>
          <cell r="F292" t="str">
            <v>火炬开发区</v>
          </cell>
          <cell r="G292" t="str">
            <v>国家/省</v>
          </cell>
          <cell r="H292" t="str">
            <v>二级</v>
          </cell>
          <cell r="I292" t="str">
            <v>广东盘古信息科技股份有限公司</v>
          </cell>
        </row>
        <row r="292">
          <cell r="N292">
            <v>29.64</v>
          </cell>
          <cell r="O292">
            <v>0</v>
          </cell>
          <cell r="P292">
            <v>29.64</v>
          </cell>
        </row>
        <row r="292">
          <cell r="U292" t="str">
            <v>2026年第五批</v>
          </cell>
          <cell r="V292">
            <v>-16.37</v>
          </cell>
          <cell r="W292">
            <v>5.308</v>
          </cell>
          <cell r="X292">
            <v>-21.678</v>
          </cell>
        </row>
        <row r="292">
          <cell r="Z292">
            <v>13.27</v>
          </cell>
          <cell r="AA292">
            <v>5.308</v>
          </cell>
          <cell r="AB292">
            <v>7.962</v>
          </cell>
          <cell r="AC292">
            <v>0</v>
          </cell>
        </row>
        <row r="293">
          <cell r="B293" t="str">
            <v>晶诚氟塑（广东）有限公司</v>
          </cell>
          <cell r="C293" t="str">
            <v>晶诚氟塑ERP+OA+MES数字化改造项目</v>
          </cell>
          <cell r="D293" t="str">
            <v>2510012100638</v>
          </cell>
          <cell r="E293" t="str">
            <v>638</v>
          </cell>
          <cell r="F293" t="str">
            <v>火炬开发区</v>
          </cell>
          <cell r="G293" t="str">
            <v>国家/省</v>
          </cell>
          <cell r="H293" t="str">
            <v>二级</v>
          </cell>
          <cell r="I293" t="str">
            <v>中山市古镇灯饰文化传播有限公司</v>
          </cell>
        </row>
        <row r="293">
          <cell r="N293">
            <v>12.74</v>
          </cell>
          <cell r="O293">
            <v>0</v>
          </cell>
          <cell r="P293">
            <v>12.74</v>
          </cell>
        </row>
        <row r="293">
          <cell r="U293" t="str">
            <v>2026年第四批</v>
          </cell>
          <cell r="V293">
            <v>0</v>
          </cell>
          <cell r="W293">
            <v>5.096</v>
          </cell>
          <cell r="X293">
            <v>-5.096</v>
          </cell>
        </row>
        <row r="293">
          <cell r="Z293">
            <v>12.74</v>
          </cell>
          <cell r="AA293">
            <v>5.096</v>
          </cell>
          <cell r="AB293">
            <v>7.644</v>
          </cell>
          <cell r="AC293">
            <v>0</v>
          </cell>
        </row>
        <row r="294">
          <cell r="B294" t="str">
            <v>中山市众盈光学有限公司</v>
          </cell>
          <cell r="C294" t="str">
            <v>中山市众盈光学有限公司WMS系统项目</v>
          </cell>
          <cell r="D294" t="str">
            <v>2508011110547</v>
          </cell>
          <cell r="E294" t="str">
            <v>547</v>
          </cell>
          <cell r="F294" t="str">
            <v>火炬开发区</v>
          </cell>
          <cell r="G294" t="str">
            <v>国家</v>
          </cell>
        </row>
        <row r="294">
          <cell r="N294">
            <v>3.71</v>
          </cell>
          <cell r="O294">
            <v>3.71</v>
          </cell>
          <cell r="P294">
            <v>0</v>
          </cell>
        </row>
        <row r="294">
          <cell r="Z294">
            <v>3.71</v>
          </cell>
          <cell r="AA294">
            <v>3.71</v>
          </cell>
          <cell r="AB294">
            <v>0</v>
          </cell>
          <cell r="AC294">
            <v>0</v>
          </cell>
        </row>
        <row r="295">
          <cell r="B295" t="str">
            <v>赛尔特电池科技（中山）有限公司</v>
          </cell>
          <cell r="C295" t="str">
            <v>赛尔特数字化改造项目</v>
          </cell>
          <cell r="D295" t="str">
            <v>2507012110525</v>
          </cell>
          <cell r="E295" t="str">
            <v>525</v>
          </cell>
          <cell r="F295" t="str">
            <v>火炬开发区</v>
          </cell>
          <cell r="G295" t="str">
            <v>国家/省</v>
          </cell>
          <cell r="H295" t="str">
            <v>二级</v>
          </cell>
          <cell r="I295" t="str">
            <v>中山市古镇灯饰文化传播有限公司</v>
          </cell>
        </row>
        <row r="295">
          <cell r="N295">
            <v>24.37</v>
          </cell>
          <cell r="O295">
            <v>0</v>
          </cell>
          <cell r="P295">
            <v>24.37</v>
          </cell>
        </row>
        <row r="295">
          <cell r="U295" t="str">
            <v>2026年第四批</v>
          </cell>
          <cell r="V295">
            <v>-11.01</v>
          </cell>
          <cell r="W295">
            <v>5.344</v>
          </cell>
          <cell r="X295">
            <v>-16.354</v>
          </cell>
        </row>
        <row r="295">
          <cell r="Z295">
            <v>13.36</v>
          </cell>
          <cell r="AA295">
            <v>5.344</v>
          </cell>
          <cell r="AB295">
            <v>8.016</v>
          </cell>
          <cell r="AC295">
            <v>0</v>
          </cell>
        </row>
        <row r="296">
          <cell r="B296" t="str">
            <v>中山市恒科塑胶产品有限公司</v>
          </cell>
          <cell r="C296" t="str">
            <v>恒科塑胶ERP/SRM/WMS项目</v>
          </cell>
          <cell r="D296" t="str">
            <v>2510011010658</v>
          </cell>
          <cell r="E296" t="str">
            <v>658</v>
          </cell>
          <cell r="F296" t="str">
            <v>火炬开发区</v>
          </cell>
          <cell r="G296" t="str">
            <v>国家/省</v>
          </cell>
          <cell r="H296" t="str">
            <v>二级</v>
          </cell>
          <cell r="I296" t="str">
            <v>中山市铧禧电子科技有限公司</v>
          </cell>
        </row>
        <row r="296">
          <cell r="N296">
            <v>12.74</v>
          </cell>
          <cell r="O296">
            <v>0</v>
          </cell>
          <cell r="P296">
            <v>12.74</v>
          </cell>
        </row>
        <row r="296">
          <cell r="U296" t="str">
            <v>2026年第三批</v>
          </cell>
          <cell r="V296">
            <v>0</v>
          </cell>
          <cell r="W296">
            <v>5.096</v>
          </cell>
          <cell r="X296">
            <v>-5.096</v>
          </cell>
        </row>
        <row r="296">
          <cell r="Z296">
            <v>12.74</v>
          </cell>
          <cell r="AA296">
            <v>5.096</v>
          </cell>
          <cell r="AB296">
            <v>7.644</v>
          </cell>
          <cell r="AC296">
            <v>0</v>
          </cell>
        </row>
        <row r="297">
          <cell r="B297" t="str">
            <v>华创新风（广东）科技有限公司</v>
          </cell>
          <cell r="C297" t="str">
            <v>华创新风数字化转型改造项目</v>
          </cell>
          <cell r="D297" t="str">
            <v>2506011000477</v>
          </cell>
          <cell r="E297" t="str">
            <v>477</v>
          </cell>
          <cell r="F297" t="str">
            <v>火炬开发区</v>
          </cell>
          <cell r="G297" t="str">
            <v>国家/省</v>
          </cell>
        </row>
        <row r="297">
          <cell r="N297">
            <v>9.28</v>
          </cell>
          <cell r="O297">
            <v>0</v>
          </cell>
          <cell r="P297">
            <v>9.28</v>
          </cell>
        </row>
        <row r="297">
          <cell r="Z297">
            <v>9.28</v>
          </cell>
          <cell r="AA297">
            <v>0</v>
          </cell>
          <cell r="AB297">
            <v>9.28</v>
          </cell>
          <cell r="AC297">
            <v>0</v>
          </cell>
        </row>
        <row r="298">
          <cell r="B298" t="str">
            <v>中山火炬环保新材料有限公司</v>
          </cell>
          <cell r="C298" t="str">
            <v>火炬环保新材料数字化项目</v>
          </cell>
          <cell r="D298" t="str">
            <v>2505011110460</v>
          </cell>
          <cell r="E298" t="str">
            <v>460</v>
          </cell>
          <cell r="F298" t="str">
            <v>火炬开发区</v>
          </cell>
          <cell r="G298" t="str">
            <v>国家/省</v>
          </cell>
        </row>
        <row r="298">
          <cell r="N298">
            <v>6.93</v>
          </cell>
          <cell r="O298">
            <v>0</v>
          </cell>
          <cell r="P298">
            <v>6.93</v>
          </cell>
        </row>
        <row r="298">
          <cell r="Z298">
            <v>6.93</v>
          </cell>
          <cell r="AA298">
            <v>0</v>
          </cell>
          <cell r="AB298">
            <v>6.93</v>
          </cell>
          <cell r="AC298">
            <v>0</v>
          </cell>
        </row>
        <row r="299">
          <cell r="B299" t="str">
            <v>华夏新能源（中山）有限公司</v>
          </cell>
          <cell r="C299" t="str">
            <v>华夏新能源数字化转型改造项目</v>
          </cell>
          <cell r="D299" t="str">
            <v>2505011010454</v>
          </cell>
          <cell r="E299" t="str">
            <v>454</v>
          </cell>
          <cell r="F299" t="str">
            <v>火炬开发区</v>
          </cell>
          <cell r="G299" t="str">
            <v>国家/省</v>
          </cell>
        </row>
        <row r="299">
          <cell r="N299">
            <v>9.28</v>
          </cell>
          <cell r="O299">
            <v>0</v>
          </cell>
          <cell r="P299">
            <v>9.28</v>
          </cell>
        </row>
        <row r="299">
          <cell r="Z299">
            <v>9.28</v>
          </cell>
          <cell r="AA299">
            <v>0</v>
          </cell>
          <cell r="AB299">
            <v>9.28</v>
          </cell>
          <cell r="AC299">
            <v>0</v>
          </cell>
        </row>
        <row r="300">
          <cell r="B300" t="str">
            <v>中山市嘉科电子有限公司</v>
          </cell>
          <cell r="C300" t="str">
            <v>家电控制板数字化制造系统升级</v>
          </cell>
          <cell r="D300" t="str">
            <v>2412011110159</v>
          </cell>
          <cell r="E300" t="str">
            <v>159</v>
          </cell>
          <cell r="F300" t="str">
            <v>火炬开发区</v>
          </cell>
          <cell r="G300" t="str">
            <v>国家/省</v>
          </cell>
        </row>
        <row r="300">
          <cell r="N300">
            <v>30</v>
          </cell>
          <cell r="O300">
            <v>0</v>
          </cell>
          <cell r="P300">
            <v>30</v>
          </cell>
        </row>
        <row r="300">
          <cell r="Z300">
            <v>30</v>
          </cell>
          <cell r="AA300">
            <v>0</v>
          </cell>
          <cell r="AB300">
            <v>30</v>
          </cell>
          <cell r="AC300">
            <v>0</v>
          </cell>
        </row>
        <row r="301">
          <cell r="B301" t="str">
            <v>广东理丹电子科技有限公司</v>
          </cell>
          <cell r="C301" t="str">
            <v>广东理丹电子科技有限公司数字化转型服务项目</v>
          </cell>
          <cell r="D301" t="str">
            <v>2507061010513</v>
          </cell>
          <cell r="E301" t="str">
            <v>513</v>
          </cell>
          <cell r="F301" t="str">
            <v>南区街道</v>
          </cell>
          <cell r="G301" t="str">
            <v>国家/省</v>
          </cell>
          <cell r="H301" t="str">
            <v>二级</v>
          </cell>
          <cell r="I301" t="str">
            <v>铧禧</v>
          </cell>
        </row>
        <row r="301">
          <cell r="N301">
            <v>15.56</v>
          </cell>
          <cell r="O301">
            <v>0</v>
          </cell>
          <cell r="P301">
            <v>15.56</v>
          </cell>
        </row>
        <row r="301">
          <cell r="U301" t="str">
            <v>2026年第一批</v>
          </cell>
          <cell r="V301">
            <v>-1.41</v>
          </cell>
          <cell r="W301">
            <v>5.66</v>
          </cell>
          <cell r="X301">
            <v>-7.07</v>
          </cell>
        </row>
        <row r="301">
          <cell r="Z301">
            <v>14.15</v>
          </cell>
          <cell r="AA301">
            <v>5.66</v>
          </cell>
          <cell r="AB301">
            <v>8.49</v>
          </cell>
        </row>
        <row r="302">
          <cell r="B302" t="str">
            <v>中山清匠智能制造有限公司</v>
          </cell>
          <cell r="C302" t="str">
            <v>中山清匠智能制造有限公司数字化系统软件改造项目</v>
          </cell>
          <cell r="D302" t="str">
            <v>2503061110398</v>
          </cell>
          <cell r="E302" t="str">
            <v>398</v>
          </cell>
          <cell r="F302" t="str">
            <v>南区街道</v>
          </cell>
          <cell r="G302" t="str">
            <v>国家/省</v>
          </cell>
        </row>
        <row r="302">
          <cell r="N302">
            <v>30</v>
          </cell>
          <cell r="O302">
            <v>0</v>
          </cell>
          <cell r="P302">
            <v>30</v>
          </cell>
        </row>
        <row r="302">
          <cell r="Z302">
            <v>30</v>
          </cell>
          <cell r="AA302">
            <v>0</v>
          </cell>
          <cell r="AB302">
            <v>30</v>
          </cell>
          <cell r="AC302">
            <v>0</v>
          </cell>
        </row>
        <row r="303">
          <cell r="B303" t="str">
            <v>中山市久恒五金制品有限公司</v>
          </cell>
          <cell r="C303" t="str">
            <v>久恒数字化改造项目</v>
          </cell>
          <cell r="D303" t="str">
            <v>2508069900579</v>
          </cell>
          <cell r="E303" t="str">
            <v>579</v>
          </cell>
          <cell r="F303" t="str">
            <v>南区街道</v>
          </cell>
          <cell r="G303" t="str">
            <v>国家/省</v>
          </cell>
        </row>
        <row r="303">
          <cell r="N303">
            <v>13.09</v>
          </cell>
          <cell r="O303">
            <v>0</v>
          </cell>
          <cell r="P303">
            <v>13.09</v>
          </cell>
        </row>
        <row r="303">
          <cell r="Z303">
            <v>13.09</v>
          </cell>
          <cell r="AA303">
            <v>0</v>
          </cell>
          <cell r="AB303">
            <v>13.09</v>
          </cell>
          <cell r="AC303">
            <v>0</v>
          </cell>
        </row>
        <row r="304">
          <cell r="B304" t="str">
            <v>奥美森智能装备股份有限公司</v>
          </cell>
          <cell r="C304" t="str">
            <v>奥美森数字化改造项目</v>
          </cell>
          <cell r="D304" t="str">
            <v>2507061110536</v>
          </cell>
          <cell r="E304" t="str">
            <v>536</v>
          </cell>
          <cell r="F304" t="str">
            <v>南区街道</v>
          </cell>
          <cell r="G304" t="str">
            <v>国家/省</v>
          </cell>
        </row>
        <row r="304">
          <cell r="N304">
            <v>25.83</v>
          </cell>
          <cell r="O304">
            <v>0</v>
          </cell>
          <cell r="P304">
            <v>25.83</v>
          </cell>
        </row>
        <row r="304">
          <cell r="Z304">
            <v>25.83</v>
          </cell>
          <cell r="AA304">
            <v>0</v>
          </cell>
          <cell r="AB304">
            <v>25.83</v>
          </cell>
          <cell r="AC304">
            <v>0</v>
          </cell>
        </row>
        <row r="305">
          <cell r="B305" t="str">
            <v>中山市联美模塑科技有限公司</v>
          </cell>
          <cell r="C305" t="str">
            <v>中山市联美模塑科技有限公司数字化转型服务项目</v>
          </cell>
          <cell r="D305" t="str">
            <v>2506171110478</v>
          </cell>
          <cell r="E305" t="str">
            <v>478</v>
          </cell>
          <cell r="F305" t="str">
            <v>南头镇</v>
          </cell>
          <cell r="G305" t="str">
            <v>国家/省</v>
          </cell>
        </row>
        <row r="305">
          <cell r="N305">
            <v>25.94</v>
          </cell>
          <cell r="O305">
            <v>0</v>
          </cell>
          <cell r="P305">
            <v>25.94</v>
          </cell>
        </row>
        <row r="305">
          <cell r="Z305">
            <v>25.94</v>
          </cell>
          <cell r="AA305">
            <v>0</v>
          </cell>
          <cell r="AB305">
            <v>25.94</v>
          </cell>
          <cell r="AC305">
            <v>0</v>
          </cell>
        </row>
        <row r="306">
          <cell r="B306" t="str">
            <v>中山市盈禾脚轮有限公司</v>
          </cell>
          <cell r="C306" t="str">
            <v>盈禾数字化转型改造服务项目</v>
          </cell>
          <cell r="D306" t="str">
            <v>2508171110576</v>
          </cell>
          <cell r="E306" t="str">
            <v>576</v>
          </cell>
          <cell r="F306" t="str">
            <v>南头镇</v>
          </cell>
          <cell r="G306" t="str">
            <v>国家</v>
          </cell>
        </row>
        <row r="306">
          <cell r="N306">
            <v>13.62</v>
          </cell>
          <cell r="O306">
            <v>0</v>
          </cell>
          <cell r="P306">
            <v>13.62</v>
          </cell>
        </row>
        <row r="306">
          <cell r="Z306">
            <v>13.62</v>
          </cell>
          <cell r="AA306">
            <v>0</v>
          </cell>
          <cell r="AB306">
            <v>13.62</v>
          </cell>
          <cell r="AC306">
            <v>0</v>
          </cell>
        </row>
        <row r="307">
          <cell r="B307" t="str">
            <v>中山市迪丰印刷包装有限公司</v>
          </cell>
          <cell r="C307" t="str">
            <v>中山市迪丰印刷包装有限公司数字化转型服务项目</v>
          </cell>
          <cell r="D307" t="str">
            <v>2506191110498</v>
          </cell>
          <cell r="E307" t="str">
            <v>498</v>
          </cell>
          <cell r="F307" t="str">
            <v>三乡镇</v>
          </cell>
          <cell r="G307" t="str">
            <v>国家/省</v>
          </cell>
        </row>
        <row r="307">
          <cell r="N307">
            <v>29.42</v>
          </cell>
          <cell r="O307">
            <v>0</v>
          </cell>
          <cell r="P307">
            <v>29.42</v>
          </cell>
        </row>
        <row r="307">
          <cell r="Z307">
            <v>29.42</v>
          </cell>
          <cell r="AA307">
            <v>0</v>
          </cell>
          <cell r="AB307">
            <v>29.42</v>
          </cell>
          <cell r="AC307">
            <v>0</v>
          </cell>
        </row>
        <row r="308">
          <cell r="B308" t="str">
            <v>广东恒成科技股份有限公司</v>
          </cell>
          <cell r="C308" t="str">
            <v>广东恒成科技股份有限公司用友U8+数字化转型服务项目  </v>
          </cell>
          <cell r="D308" t="str">
            <v>2505212110450</v>
          </cell>
          <cell r="E308" t="str">
            <v>450</v>
          </cell>
          <cell r="F308" t="str">
            <v>神湾镇</v>
          </cell>
          <cell r="G308" t="str">
            <v>国家/省</v>
          </cell>
          <cell r="H308" t="str">
            <v>二级</v>
          </cell>
          <cell r="I308" t="str">
            <v>铧禧</v>
          </cell>
        </row>
        <row r="308">
          <cell r="N308">
            <v>12.21</v>
          </cell>
          <cell r="O308">
            <v>0</v>
          </cell>
          <cell r="P308">
            <v>12.21</v>
          </cell>
        </row>
        <row r="308">
          <cell r="U308" t="str">
            <v>2026年第三批</v>
          </cell>
          <cell r="V308">
            <v>-2.37</v>
          </cell>
          <cell r="W308">
            <v>3.936</v>
          </cell>
          <cell r="X308">
            <v>-6.306</v>
          </cell>
        </row>
        <row r="308">
          <cell r="Z308">
            <v>9.84</v>
          </cell>
          <cell r="AA308">
            <v>3.936</v>
          </cell>
          <cell r="AB308">
            <v>5.904</v>
          </cell>
          <cell r="AC308">
            <v>0</v>
          </cell>
        </row>
        <row r="309">
          <cell r="B309" t="str">
            <v>中山市正昊五金制品有限公司</v>
          </cell>
          <cell r="C309" t="str">
            <v>中山市正昊五金制品有限公司二级数字转型</v>
          </cell>
          <cell r="D309" t="str">
            <v>2509169900629</v>
          </cell>
          <cell r="E309" t="str">
            <v>629</v>
          </cell>
          <cell r="F309" t="str">
            <v>小榄镇</v>
          </cell>
          <cell r="G309" t="str">
            <v>国家/省</v>
          </cell>
        </row>
        <row r="309">
          <cell r="N309">
            <v>12.25</v>
          </cell>
          <cell r="O309">
            <v>0</v>
          </cell>
          <cell r="P309">
            <v>12.25</v>
          </cell>
        </row>
        <row r="309">
          <cell r="Z309">
            <v>12.25</v>
          </cell>
          <cell r="AA309">
            <v>0</v>
          </cell>
          <cell r="AB309">
            <v>12.25</v>
          </cell>
          <cell r="AC309">
            <v>0</v>
          </cell>
        </row>
        <row r="310">
          <cell r="B310" t="str">
            <v>中山市东森电子科技有限公司</v>
          </cell>
          <cell r="C310" t="str">
            <v>大丹MES生产系统-PRO 数字化转型服务项目</v>
          </cell>
          <cell r="D310" t="str">
            <v>2410161100016</v>
          </cell>
          <cell r="E310" t="str">
            <v>016</v>
          </cell>
          <cell r="F310" t="str">
            <v>小榄镇</v>
          </cell>
          <cell r="G310" t="str">
            <v>省</v>
          </cell>
          <cell r="H310" t="str">
            <v>二级</v>
          </cell>
          <cell r="I310" t="str">
            <v>广东惠利普智能科技股份有限公司</v>
          </cell>
        </row>
        <row r="310">
          <cell r="N310">
            <v>30</v>
          </cell>
          <cell r="O310">
            <v>0</v>
          </cell>
          <cell r="P310">
            <v>30</v>
          </cell>
        </row>
        <row r="310">
          <cell r="U310" t="str">
            <v>2026年第五批</v>
          </cell>
          <cell r="V310">
            <v>-8.15</v>
          </cell>
        </row>
        <row r="310">
          <cell r="X310">
            <v>-16.89</v>
          </cell>
          <cell r="Y310">
            <v>8.74</v>
          </cell>
          <cell r="Z310">
            <v>21.85</v>
          </cell>
          <cell r="AA310">
            <v>0</v>
          </cell>
          <cell r="AB310">
            <v>13.11</v>
          </cell>
          <cell r="AC310">
            <v>8.74</v>
          </cell>
        </row>
        <row r="311">
          <cell r="B311" t="str">
            <v>中山翼高电器有限公司</v>
          </cell>
          <cell r="C311" t="str">
            <v>翼高数字化转型项目</v>
          </cell>
          <cell r="D311" t="str">
            <v>2507051010546</v>
          </cell>
          <cell r="E311" t="str">
            <v>546</v>
          </cell>
          <cell r="F311" t="str">
            <v>西区街道</v>
          </cell>
          <cell r="G311" t="str">
            <v>国家/省</v>
          </cell>
        </row>
        <row r="311">
          <cell r="N311">
            <v>3.3</v>
          </cell>
          <cell r="O311">
            <v>0</v>
          </cell>
          <cell r="P311">
            <v>3.3</v>
          </cell>
        </row>
        <row r="311">
          <cell r="Z311">
            <v>3.3</v>
          </cell>
          <cell r="AA311">
            <v>0</v>
          </cell>
          <cell r="AB311">
            <v>3.3</v>
          </cell>
          <cell r="AC311">
            <v>0</v>
          </cell>
        </row>
        <row r="312">
          <cell r="B312" t="str">
            <v>广东卓梅尼技术股份有限公司</v>
          </cell>
          <cell r="C312" t="str">
            <v>广东卓梅尼技术股份有限公司 企业数字化转型诊断产品与改造服务项目（供应链管理、中台集成、数据分析产品与服务）</v>
          </cell>
          <cell r="D312" t="str">
            <v>2510051010635</v>
          </cell>
          <cell r="E312" t="str">
            <v>635</v>
          </cell>
          <cell r="F312" t="str">
            <v>西区街道</v>
          </cell>
          <cell r="G312" t="str">
            <v>省</v>
          </cell>
          <cell r="H312" t="str">
            <v>二级</v>
          </cell>
          <cell r="I312" t="str">
            <v>中软</v>
          </cell>
        </row>
        <row r="312">
          <cell r="N312">
            <v>8.7</v>
          </cell>
          <cell r="O312">
            <v>0</v>
          </cell>
          <cell r="P312">
            <v>8.7</v>
          </cell>
        </row>
        <row r="312">
          <cell r="U312" t="str">
            <v>2026年第五批</v>
          </cell>
          <cell r="V312">
            <v>0</v>
          </cell>
        </row>
        <row r="312">
          <cell r="X312">
            <v>-3.48</v>
          </cell>
          <cell r="Y312">
            <v>3.48</v>
          </cell>
          <cell r="Z312">
            <v>8.7</v>
          </cell>
          <cell r="AA312">
            <v>0</v>
          </cell>
          <cell r="AB312">
            <v>5.22</v>
          </cell>
          <cell r="AC312">
            <v>3.48</v>
          </cell>
        </row>
        <row r="313">
          <cell r="B313" t="str">
            <v>富胜照明科技（中山）有限公司</v>
          </cell>
          <cell r="C313" t="str">
            <v>富胜数字化改造项目</v>
          </cell>
          <cell r="D313" t="str">
            <v>2510112010637</v>
          </cell>
          <cell r="E313" t="str">
            <v>637</v>
          </cell>
          <cell r="F313" t="str">
            <v>阜沙镇</v>
          </cell>
          <cell r="G313" t="str">
            <v>国家</v>
          </cell>
        </row>
        <row r="313">
          <cell r="N313">
            <v>25.56</v>
          </cell>
          <cell r="O313">
            <v>25.56</v>
          </cell>
          <cell r="P313">
            <v>0</v>
          </cell>
        </row>
        <row r="313">
          <cell r="Z313">
            <v>25.56</v>
          </cell>
          <cell r="AA313">
            <v>25.56</v>
          </cell>
          <cell r="AB313">
            <v>0</v>
          </cell>
          <cell r="AC313">
            <v>0</v>
          </cell>
        </row>
        <row r="314">
          <cell r="B314" t="str">
            <v>中山市硅之密科技有限公司</v>
          </cell>
          <cell r="C314" t="str">
            <v>硅之密数字化改造项目</v>
          </cell>
          <cell r="D314" t="str">
            <v>2508112100597</v>
          </cell>
          <cell r="E314" t="str">
            <v>597</v>
          </cell>
          <cell r="F314" t="str">
            <v>阜沙镇</v>
          </cell>
          <cell r="G314" t="str">
            <v>国家/省</v>
          </cell>
        </row>
        <row r="314">
          <cell r="N314">
            <v>1.31</v>
          </cell>
          <cell r="O314">
            <v>0</v>
          </cell>
          <cell r="P314">
            <v>1.31</v>
          </cell>
        </row>
        <row r="314">
          <cell r="Z314">
            <v>1.31</v>
          </cell>
          <cell r="AA314">
            <v>0</v>
          </cell>
          <cell r="AB314">
            <v>1.31</v>
          </cell>
          <cell r="AC314">
            <v>0</v>
          </cell>
        </row>
        <row r="315">
          <cell r="B315" t="str">
            <v>中山市诚昊电子科技有限公司</v>
          </cell>
          <cell r="C315" t="str">
            <v>ERP及数字仓储数字化转型服务项目</v>
          </cell>
          <cell r="D315" t="str">
            <v>2511081110673</v>
          </cell>
          <cell r="E315" t="str">
            <v>673</v>
          </cell>
          <cell r="F315" t="str">
            <v>板芙镇</v>
          </cell>
          <cell r="G315" t="str">
            <v>国家/省</v>
          </cell>
        </row>
        <row r="315">
          <cell r="N315">
            <v>27.78</v>
          </cell>
          <cell r="O315">
            <v>0</v>
          </cell>
          <cell r="P315">
            <v>27.78</v>
          </cell>
        </row>
        <row r="315">
          <cell r="Z315">
            <v>27.78</v>
          </cell>
          <cell r="AA315">
            <v>0</v>
          </cell>
          <cell r="AB315">
            <v>27.78</v>
          </cell>
          <cell r="AC315">
            <v>0</v>
          </cell>
        </row>
        <row r="316">
          <cell r="B316" t="str">
            <v>中山智隆新材料科技有限公司</v>
          </cell>
          <cell r="C316" t="str">
            <v>智隆新材料数字化改造项目</v>
          </cell>
          <cell r="D316" t="str">
            <v>2507141010522</v>
          </cell>
          <cell r="E316" t="str">
            <v>522</v>
          </cell>
          <cell r="F316" t="str">
            <v>板芙镇</v>
          </cell>
          <cell r="G316" t="str">
            <v>国家/省</v>
          </cell>
        </row>
        <row r="316">
          <cell r="N316">
            <v>30</v>
          </cell>
          <cell r="O316">
            <v>0</v>
          </cell>
          <cell r="P316">
            <v>30</v>
          </cell>
        </row>
        <row r="316">
          <cell r="Z316">
            <v>30</v>
          </cell>
          <cell r="AA316">
            <v>0</v>
          </cell>
          <cell r="AB316">
            <v>30</v>
          </cell>
          <cell r="AC316">
            <v>0</v>
          </cell>
        </row>
        <row r="317">
          <cell r="B317" t="str">
            <v>广东舒源智能家具有限公司</v>
          </cell>
          <cell r="C317" t="str">
            <v>中山龙鼎X6MES系统V1.0销售项目</v>
          </cell>
          <cell r="D317" t="str">
            <v>2503089910355</v>
          </cell>
          <cell r="E317" t="str">
            <v>355</v>
          </cell>
          <cell r="F317" t="str">
            <v>板芙镇</v>
          </cell>
          <cell r="G317" t="str">
            <v>国家/省</v>
          </cell>
        </row>
        <row r="317">
          <cell r="N317">
            <v>34.9</v>
          </cell>
          <cell r="O317">
            <v>0</v>
          </cell>
          <cell r="P317">
            <v>34.9</v>
          </cell>
        </row>
        <row r="317">
          <cell r="Z317">
            <v>34.9</v>
          </cell>
          <cell r="AA317">
            <v>0</v>
          </cell>
          <cell r="AB317">
            <v>34.9</v>
          </cell>
          <cell r="AC317">
            <v>0</v>
          </cell>
        </row>
        <row r="318">
          <cell r="B318" t="str">
            <v>广东联域智能技术有限公司</v>
          </cell>
          <cell r="C318" t="str">
            <v>联域智能WMS系统应用项目</v>
          </cell>
          <cell r="D318" t="str">
            <v>2412082000258</v>
          </cell>
          <cell r="E318" t="str">
            <v>258</v>
          </cell>
          <cell r="F318" t="str">
            <v>板芙镇</v>
          </cell>
          <cell r="G318" t="str">
            <v>省</v>
          </cell>
        </row>
        <row r="318">
          <cell r="N318">
            <v>16</v>
          </cell>
          <cell r="O318">
            <v>0</v>
          </cell>
          <cell r="P318">
            <v>16</v>
          </cell>
        </row>
        <row r="318">
          <cell r="Z318">
            <v>16</v>
          </cell>
          <cell r="AA318">
            <v>0</v>
          </cell>
          <cell r="AB318">
            <v>16</v>
          </cell>
          <cell r="AC318">
            <v>0</v>
          </cell>
        </row>
        <row r="319">
          <cell r="B319" t="str">
            <v>广东赛维克智能制造有限公司</v>
          </cell>
          <cell r="C319" t="str">
            <v>赛维克智能制造数字化改造项目</v>
          </cell>
          <cell r="D319" t="str">
            <v>2508089910582</v>
          </cell>
          <cell r="E319" t="str">
            <v>582</v>
          </cell>
          <cell r="F319" t="str">
            <v>板芙镇</v>
          </cell>
          <cell r="G319" t="str">
            <v>国家/省</v>
          </cell>
        </row>
        <row r="319">
          <cell r="N319">
            <v>30</v>
          </cell>
          <cell r="O319">
            <v>0</v>
          </cell>
          <cell r="P319">
            <v>30</v>
          </cell>
        </row>
        <row r="319">
          <cell r="Z319">
            <v>30</v>
          </cell>
          <cell r="AA319">
            <v>0</v>
          </cell>
          <cell r="AB319">
            <v>30</v>
          </cell>
          <cell r="AC319">
            <v>0</v>
          </cell>
        </row>
        <row r="320">
          <cell r="B320" t="str">
            <v>千镱金属（中山）有限公司</v>
          </cell>
          <cell r="C320" t="str">
            <v>中山市千镱金属有限公司数据化改造项目</v>
          </cell>
          <cell r="D320" t="str">
            <v>2503081010364</v>
          </cell>
          <cell r="E320" t="str">
            <v>364</v>
          </cell>
          <cell r="F320" t="str">
            <v>板芙镇</v>
          </cell>
          <cell r="G320" t="str">
            <v>国家/省</v>
          </cell>
          <cell r="H320" t="str">
            <v>二级</v>
          </cell>
          <cell r="I320" t="str">
            <v>广东知业科技有限公司</v>
          </cell>
        </row>
        <row r="320">
          <cell r="N320">
            <v>29.06</v>
          </cell>
          <cell r="O320">
            <v>0</v>
          </cell>
          <cell r="P320">
            <v>29.06</v>
          </cell>
        </row>
        <row r="320">
          <cell r="U320" t="str">
            <v>2026年第五批</v>
          </cell>
          <cell r="V320">
            <v>0</v>
          </cell>
          <cell r="W320">
            <v>11.624</v>
          </cell>
          <cell r="X320">
            <v>-11.624</v>
          </cell>
        </row>
        <row r="320">
          <cell r="Z320">
            <v>29.06</v>
          </cell>
          <cell r="AA320">
            <v>11.624</v>
          </cell>
          <cell r="AB320">
            <v>17.436</v>
          </cell>
          <cell r="AC320">
            <v>0</v>
          </cell>
        </row>
        <row r="321">
          <cell r="B321" t="str">
            <v>中山市新升鞋业有限公司</v>
          </cell>
          <cell r="C321" t="str">
            <v>中山市新升鞋业有限公司中山市中小企业数字化转型智能家居行业企业数字化改造项目</v>
          </cell>
          <cell r="D321" t="str">
            <v>2508049910603</v>
          </cell>
          <cell r="E321" t="str">
            <v>603</v>
          </cell>
          <cell r="F321" t="str">
            <v>东区街道</v>
          </cell>
          <cell r="G321" t="str">
            <v>国家/省</v>
          </cell>
        </row>
        <row r="321">
          <cell r="N321">
            <v>15.08</v>
          </cell>
          <cell r="O321">
            <v>0</v>
          </cell>
          <cell r="P321">
            <v>15.08</v>
          </cell>
        </row>
        <row r="321">
          <cell r="Z321">
            <v>15.08</v>
          </cell>
          <cell r="AA321">
            <v>0</v>
          </cell>
          <cell r="AB321">
            <v>15.08</v>
          </cell>
          <cell r="AC321">
            <v>0</v>
          </cell>
        </row>
        <row r="322">
          <cell r="B322" t="str">
            <v>广东锦轮高新材料有限责任公司</v>
          </cell>
          <cell r="C322" t="str">
            <v>锦轮高新材料数字化改造项目</v>
          </cell>
          <cell r="D322" t="str">
            <v>2506161100474</v>
          </cell>
          <cell r="E322" t="str">
            <v>474</v>
          </cell>
          <cell r="F322" t="str">
            <v>小榄镇</v>
          </cell>
          <cell r="G322" t="str">
            <v>国家/省</v>
          </cell>
          <cell r="H322" t="str">
            <v>二级</v>
          </cell>
          <cell r="I322" t="str">
            <v>广东知业科技有限公司</v>
          </cell>
        </row>
        <row r="322">
          <cell r="U322" t="str">
            <v>2025年第七批</v>
          </cell>
          <cell r="V322">
            <v>14.98</v>
          </cell>
          <cell r="W322">
            <v>5.992</v>
          </cell>
          <cell r="X322">
            <v>8.988</v>
          </cell>
          <cell r="Y322">
            <v>0</v>
          </cell>
          <cell r="Z322">
            <v>14.98</v>
          </cell>
          <cell r="AA322">
            <v>5.992</v>
          </cell>
          <cell r="AB322">
            <v>8.988</v>
          </cell>
        </row>
        <row r="323">
          <cell r="B323" t="str">
            <v>广东美至智能厨房电器有限公司</v>
          </cell>
          <cell r="C323" t="str">
            <v>广东美至智能厨房电器有限公司</v>
          </cell>
          <cell r="D323" t="str">
            <v>2505181010462</v>
          </cell>
          <cell r="E323" t="str">
            <v>462</v>
          </cell>
          <cell r="F323" t="str">
            <v>三角镇</v>
          </cell>
          <cell r="G323" t="str">
            <v>国家/省</v>
          </cell>
          <cell r="H323" t="str">
            <v>二级</v>
          </cell>
          <cell r="I323" t="str">
            <v>中山市铧禧电子科技有限公司</v>
          </cell>
        </row>
        <row r="323">
          <cell r="U323" t="str">
            <v>2025年第七批</v>
          </cell>
          <cell r="V323">
            <v>19.11</v>
          </cell>
          <cell r="W323">
            <v>7.644</v>
          </cell>
          <cell r="X323">
            <v>11.466</v>
          </cell>
          <cell r="Y323">
            <v>0</v>
          </cell>
          <cell r="Z323">
            <v>19.11</v>
          </cell>
          <cell r="AA323">
            <v>7.644</v>
          </cell>
          <cell r="AB323">
            <v>11.466</v>
          </cell>
        </row>
        <row r="324">
          <cell r="B324" t="str">
            <v>广东威法定制家居股份有限公司</v>
          </cell>
          <cell r="C324" t="str">
            <v>威法智能家居定制数字化改造项目</v>
          </cell>
          <cell r="D324" t="str">
            <v>2510169910644</v>
          </cell>
          <cell r="E324" t="str">
            <v>644</v>
          </cell>
          <cell r="F324" t="str">
            <v>小榄镇</v>
          </cell>
          <cell r="G324" t="str">
            <v>省</v>
          </cell>
          <cell r="H324" t="str">
            <v>三级</v>
          </cell>
          <cell r="I324" t="str">
            <v>中山领创网络科技有限公司</v>
          </cell>
        </row>
        <row r="324">
          <cell r="U324" t="str">
            <v>2025年第七批</v>
          </cell>
          <cell r="V324">
            <v>88.2</v>
          </cell>
          <cell r="W324">
            <v>0</v>
          </cell>
          <cell r="X324">
            <v>52.92</v>
          </cell>
          <cell r="Y324">
            <v>35.28</v>
          </cell>
          <cell r="Z324">
            <v>88.2</v>
          </cell>
          <cell r="AA324">
            <v>0</v>
          </cell>
          <cell r="AB324">
            <v>52.92</v>
          </cell>
          <cell r="AC324">
            <v>35.28</v>
          </cell>
        </row>
        <row r="325">
          <cell r="B325" t="str">
            <v>去达照明（中山）有限公司</v>
          </cell>
          <cell r="C325" t="str">
            <v>去达照明（中山）有限公司数字化系统改造项目</v>
          </cell>
          <cell r="D325" t="str">
            <v>2505162000469</v>
          </cell>
          <cell r="E325" t="str">
            <v>469</v>
          </cell>
          <cell r="F325" t="str">
            <v>小榄镇</v>
          </cell>
          <cell r="G325" t="str">
            <v>国家/省</v>
          </cell>
          <cell r="H325" t="str">
            <v>二级</v>
          </cell>
          <cell r="I325" t="str">
            <v>中山市古镇灯饰文化传播有限公司</v>
          </cell>
        </row>
        <row r="325">
          <cell r="U325" t="str">
            <v>2025年第七批</v>
          </cell>
          <cell r="V325">
            <v>4.9</v>
          </cell>
          <cell r="W325">
            <v>1.96</v>
          </cell>
          <cell r="X325">
            <v>2.94</v>
          </cell>
          <cell r="Y325">
            <v>0</v>
          </cell>
          <cell r="Z325">
            <v>4.9</v>
          </cell>
          <cell r="AA325">
            <v>1.96</v>
          </cell>
          <cell r="AB325">
            <v>2.94</v>
          </cell>
        </row>
        <row r="326">
          <cell r="B326" t="str">
            <v>中山市汉唐阀门有限公司</v>
          </cell>
          <cell r="C326" t="str">
            <v>汉唐调压器质量管控及表示追溯方案</v>
          </cell>
          <cell r="D326" t="str">
            <v>2411101100083</v>
          </cell>
          <cell r="E326" t="str">
            <v>083</v>
          </cell>
          <cell r="F326" t="str">
            <v>东凤镇</v>
          </cell>
          <cell r="G326" t="str">
            <v>省</v>
          </cell>
          <cell r="H326" t="str">
            <v>二级</v>
          </cell>
          <cell r="I326" t="str">
            <v>中山市铧禧电子科技有限公司</v>
          </cell>
        </row>
        <row r="326">
          <cell r="U326" t="str">
            <v>2025年第七批</v>
          </cell>
          <cell r="V326">
            <v>26.92</v>
          </cell>
          <cell r="W326">
            <v>0</v>
          </cell>
          <cell r="X326">
            <v>16.152</v>
          </cell>
          <cell r="Y326">
            <v>10.768</v>
          </cell>
          <cell r="Z326">
            <v>26.92</v>
          </cell>
          <cell r="AA326">
            <v>0</v>
          </cell>
          <cell r="AB326">
            <v>16.152</v>
          </cell>
          <cell r="AC326">
            <v>10.768</v>
          </cell>
        </row>
        <row r="327">
          <cell r="B327" t="str">
            <v>中山市威迅智能电器有限公司</v>
          </cell>
          <cell r="C327" t="str">
            <v>威迅智能数字化改造项目</v>
          </cell>
          <cell r="D327" t="str">
            <v>2508151010587</v>
          </cell>
          <cell r="E327" t="str">
            <v>587</v>
          </cell>
          <cell r="F327" t="str">
            <v>黄圃镇</v>
          </cell>
          <cell r="G327" t="str">
            <v>省</v>
          </cell>
          <cell r="H327" t="str">
            <v>二级</v>
          </cell>
          <cell r="I327" t="str">
            <v>中山领创网络科技有限公司</v>
          </cell>
        </row>
        <row r="327">
          <cell r="U327" t="str">
            <v>2025年第七批</v>
          </cell>
          <cell r="V327">
            <v>16.96</v>
          </cell>
          <cell r="W327">
            <v>0</v>
          </cell>
          <cell r="X327">
            <v>10.176</v>
          </cell>
          <cell r="Y327">
            <v>6.784</v>
          </cell>
          <cell r="Z327">
            <v>16.96</v>
          </cell>
          <cell r="AA327">
            <v>0</v>
          </cell>
          <cell r="AB327">
            <v>10.176</v>
          </cell>
          <cell r="AC327">
            <v>6.784</v>
          </cell>
        </row>
        <row r="328">
          <cell r="B328" t="str">
            <v>中山市颖豪太阳能科技有限公司</v>
          </cell>
          <cell r="C328" t="str">
            <v>颖豪数字化项目(订货帮/黑湖/1688超级工厂）</v>
          </cell>
          <cell r="D328" t="str">
            <v>2410162010042</v>
          </cell>
          <cell r="E328" t="str">
            <v>042</v>
          </cell>
          <cell r="F328" t="str">
            <v>小榄镇</v>
          </cell>
          <cell r="G328" t="str">
            <v>省</v>
          </cell>
          <cell r="H328" t="str">
            <v>二级</v>
          </cell>
          <cell r="I328" t="str">
            <v>中山市古镇灯饰文化传播有限公司</v>
          </cell>
        </row>
        <row r="328">
          <cell r="U328" t="str">
            <v>2025年第七批</v>
          </cell>
          <cell r="V328">
            <v>12.92</v>
          </cell>
          <cell r="W328">
            <v>0</v>
          </cell>
          <cell r="X328">
            <v>7.752</v>
          </cell>
          <cell r="Y328">
            <v>5.168</v>
          </cell>
          <cell r="Z328">
            <v>12.92</v>
          </cell>
          <cell r="AA328">
            <v>0</v>
          </cell>
          <cell r="AB328">
            <v>7.752</v>
          </cell>
          <cell r="AC328">
            <v>5.168</v>
          </cell>
        </row>
        <row r="329">
          <cell r="B329" t="str">
            <v>三和精化（广东）科技有限公司</v>
          </cell>
          <cell r="C329" t="str">
            <v>珉和化工数字化改造数字化项目</v>
          </cell>
          <cell r="D329" t="str">
            <v>2412011110226</v>
          </cell>
          <cell r="E329" t="str">
            <v>226</v>
          </cell>
          <cell r="F329" t="str">
            <v>火炬开发区</v>
          </cell>
          <cell r="G329" t="str">
            <v>国家/省</v>
          </cell>
          <cell r="H329" t="str">
            <v>二级</v>
          </cell>
          <cell r="I329" t="str">
            <v>中山市铧禧电子科技有限公司</v>
          </cell>
        </row>
        <row r="329">
          <cell r="U329" t="str">
            <v>2026年第一批</v>
          </cell>
          <cell r="V329">
            <v>30</v>
          </cell>
          <cell r="W329">
            <v>12</v>
          </cell>
          <cell r="X329">
            <v>18</v>
          </cell>
        </row>
        <row r="329">
          <cell r="Z329">
            <v>30</v>
          </cell>
          <cell r="AA329">
            <v>12</v>
          </cell>
          <cell r="AB329">
            <v>18</v>
          </cell>
        </row>
        <row r="330">
          <cell r="B330" t="str">
            <v>中山市明枝照明有限公司</v>
          </cell>
          <cell r="C330" t="str">
            <v>中山市明枝照明数字化改造项目</v>
          </cell>
          <cell r="D330" t="str">
            <v>2412162000130</v>
          </cell>
          <cell r="E330" t="str">
            <v>130</v>
          </cell>
          <cell r="F330" t="str">
            <v>小榄镇</v>
          </cell>
          <cell r="G330" t="str">
            <v>省</v>
          </cell>
          <cell r="H330" t="str">
            <v>二级</v>
          </cell>
          <cell r="I330" t="str">
            <v>中山市古镇灯饰文化传播有限公司</v>
          </cell>
        </row>
        <row r="330">
          <cell r="U330" t="str">
            <v>2026年第一批</v>
          </cell>
          <cell r="V330">
            <v>11.77</v>
          </cell>
          <cell r="W330">
            <v>0</v>
          </cell>
          <cell r="X330">
            <v>7.062</v>
          </cell>
          <cell r="Y330">
            <v>4.708</v>
          </cell>
          <cell r="Z330">
            <v>11.77</v>
          </cell>
        </row>
        <row r="330">
          <cell r="AB330">
            <v>7.062</v>
          </cell>
          <cell r="AC330">
            <v>4.708</v>
          </cell>
        </row>
        <row r="331">
          <cell r="B331" t="str">
            <v>小原光学（中山）有限公司</v>
          </cell>
          <cell r="C331" t="str">
            <v>小原光学数字化升级改造项目</v>
          </cell>
          <cell r="D331" t="str">
            <v>2504221010422</v>
          </cell>
          <cell r="E331" t="str">
            <v>422</v>
          </cell>
          <cell r="F331" t="str">
            <v>坦洲镇</v>
          </cell>
          <cell r="G331" t="str">
            <v>省</v>
          </cell>
          <cell r="H331" t="str">
            <v>二级</v>
          </cell>
          <cell r="I331" t="str">
            <v>中山市铧禧电子科技有限公司</v>
          </cell>
        </row>
        <row r="331">
          <cell r="U331" t="str">
            <v>2026年第一批</v>
          </cell>
          <cell r="V331">
            <v>16.38</v>
          </cell>
          <cell r="W331">
            <v>0</v>
          </cell>
          <cell r="X331">
            <v>9.828</v>
          </cell>
          <cell r="Y331">
            <v>6.552</v>
          </cell>
          <cell r="Z331">
            <v>16.38</v>
          </cell>
        </row>
        <row r="331">
          <cell r="AB331">
            <v>9.828</v>
          </cell>
          <cell r="AC331">
            <v>6.552</v>
          </cell>
        </row>
        <row r="332">
          <cell r="B332" t="str">
            <v>中山市晶鑫光电有限公司</v>
          </cell>
          <cell r="C332" t="str">
            <v>晶鑫光电数字化转型项目</v>
          </cell>
          <cell r="D332" t="str">
            <v>2506082000476</v>
          </cell>
          <cell r="E332" t="str">
            <v>476</v>
          </cell>
          <cell r="F332" t="str">
            <v>板芙镇</v>
          </cell>
          <cell r="G332" t="str">
            <v>省</v>
          </cell>
          <cell r="H332" t="str">
            <v>二级</v>
          </cell>
          <cell r="I332" t="str">
            <v>黑湖</v>
          </cell>
        </row>
        <row r="332">
          <cell r="U332" t="str">
            <v>2026年第一批</v>
          </cell>
          <cell r="V332">
            <v>10.31</v>
          </cell>
          <cell r="W332">
            <v>0</v>
          </cell>
          <cell r="X332">
            <v>6.186</v>
          </cell>
          <cell r="Y332">
            <v>4.124</v>
          </cell>
          <cell r="Z332">
            <v>10.31</v>
          </cell>
        </row>
        <row r="332">
          <cell r="AB332">
            <v>6.186</v>
          </cell>
          <cell r="AC332">
            <v>4.124</v>
          </cell>
        </row>
        <row r="333">
          <cell r="B333" t="str">
            <v>广东博一电器有限公司</v>
          </cell>
          <cell r="C333" t="str">
            <v>博一数字化转型改造服务项目</v>
          </cell>
          <cell r="D333" t="str">
            <v>2503151010336</v>
          </cell>
          <cell r="E333" t="str">
            <v>336</v>
          </cell>
          <cell r="F333" t="str">
            <v>黄圃镇</v>
          </cell>
          <cell r="G333" t="str">
            <v>省</v>
          </cell>
          <cell r="H333" t="str">
            <v>二级</v>
          </cell>
          <cell r="I333" t="str">
            <v>铧禧</v>
          </cell>
        </row>
        <row r="333">
          <cell r="U333" t="str">
            <v>2026年第一批</v>
          </cell>
          <cell r="V333">
            <v>6.88</v>
          </cell>
          <cell r="W333">
            <v>0</v>
          </cell>
          <cell r="X333">
            <v>4.128</v>
          </cell>
          <cell r="Y333">
            <v>2.752</v>
          </cell>
          <cell r="Z333">
            <v>6.88</v>
          </cell>
        </row>
        <row r="333">
          <cell r="AB333">
            <v>4.128</v>
          </cell>
          <cell r="AC333">
            <v>2.752</v>
          </cell>
        </row>
        <row r="334">
          <cell r="B334" t="str">
            <v>中山市泰泽天照明科技有限公司</v>
          </cell>
          <cell r="C334" t="str">
            <v>泰泽天照明科技有限公司工业互联网</v>
          </cell>
          <cell r="D334" t="str">
            <v>2504132000429</v>
          </cell>
          <cell r="E334" t="str">
            <v>429</v>
          </cell>
          <cell r="F334" t="str">
            <v>古镇镇</v>
          </cell>
          <cell r="G334" t="str">
            <v>省</v>
          </cell>
          <cell r="H334" t="str">
            <v>二级</v>
          </cell>
          <cell r="I334" t="str">
            <v>古镇灯饰</v>
          </cell>
        </row>
        <row r="334">
          <cell r="U334" t="str">
            <v>2026年第一批</v>
          </cell>
          <cell r="V334">
            <v>7.2</v>
          </cell>
          <cell r="W334">
            <v>0</v>
          </cell>
          <cell r="X334">
            <v>4.32</v>
          </cell>
          <cell r="Y334">
            <v>2.88</v>
          </cell>
          <cell r="Z334">
            <v>7.2</v>
          </cell>
        </row>
        <row r="334">
          <cell r="AB334">
            <v>4.32</v>
          </cell>
          <cell r="AC334">
            <v>2.88</v>
          </cell>
        </row>
        <row r="335">
          <cell r="B335" t="str">
            <v>中山市匠立电器有限公司</v>
          </cell>
          <cell r="C335" t="str">
            <v>中山市匠立电器有限公司ERP/MES/WMS/SRM系统数字化管理项目</v>
          </cell>
          <cell r="D335" t="str">
            <v>2411161010046</v>
          </cell>
          <cell r="E335" t="str">
            <v>046</v>
          </cell>
          <cell r="F335" t="str">
            <v>小榄镇</v>
          </cell>
          <cell r="G335" t="str">
            <v>国家/省</v>
          </cell>
          <cell r="H335" t="str">
            <v>二级</v>
          </cell>
          <cell r="I335" t="str">
            <v>惠利普</v>
          </cell>
        </row>
        <row r="335">
          <cell r="U335" t="str">
            <v>2026年第一批</v>
          </cell>
          <cell r="V335">
            <v>11.32</v>
          </cell>
          <cell r="W335">
            <v>4.528</v>
          </cell>
          <cell r="X335">
            <v>6.792</v>
          </cell>
        </row>
        <row r="335">
          <cell r="Z335">
            <v>11.32</v>
          </cell>
          <cell r="AA335">
            <v>4.528</v>
          </cell>
          <cell r="AB335">
            <v>6.792</v>
          </cell>
        </row>
        <row r="336">
          <cell r="B336" t="str">
            <v>中山市天隆燃具电器有限公司</v>
          </cell>
          <cell r="C336" t="str">
            <v>天隆燃具电器数字化升级改造项目</v>
          </cell>
          <cell r="D336" t="str">
            <v>2412171010189</v>
          </cell>
          <cell r="E336" t="str">
            <v>189</v>
          </cell>
          <cell r="F336" t="str">
            <v>南头镇</v>
          </cell>
          <cell r="G336" t="str">
            <v>国家/省</v>
          </cell>
          <cell r="H336" t="str">
            <v>二级</v>
          </cell>
          <cell r="I336" t="str">
            <v>铧禧</v>
          </cell>
        </row>
        <row r="336">
          <cell r="U336" t="str">
            <v>2026年第一批</v>
          </cell>
          <cell r="V336">
            <v>10.02</v>
          </cell>
          <cell r="W336">
            <v>4.008</v>
          </cell>
          <cell r="X336">
            <v>6.012</v>
          </cell>
        </row>
        <row r="336">
          <cell r="Z336">
            <v>10.02</v>
          </cell>
          <cell r="AA336">
            <v>4.008</v>
          </cell>
          <cell r="AB336">
            <v>6.012</v>
          </cell>
        </row>
        <row r="337">
          <cell r="B337" t="str">
            <v>中山多斯达卫浴有限公司</v>
          </cell>
          <cell r="C337" t="str">
            <v>多斯达数字化MES系统项目</v>
          </cell>
          <cell r="D337" t="str">
            <v>2506151010495</v>
          </cell>
          <cell r="E337" t="str">
            <v>495</v>
          </cell>
          <cell r="F337" t="str">
            <v>黄圃镇</v>
          </cell>
          <cell r="G337" t="str">
            <v>国家/省</v>
          </cell>
          <cell r="H337" t="str">
            <v>二级</v>
          </cell>
          <cell r="I337" t="str">
            <v>中山市铧禧电子科技有限公司</v>
          </cell>
        </row>
        <row r="337">
          <cell r="U337" t="str">
            <v>2026年第一批</v>
          </cell>
          <cell r="V337">
            <v>9.57</v>
          </cell>
          <cell r="W337">
            <v>3.828</v>
          </cell>
          <cell r="X337">
            <v>5.742</v>
          </cell>
        </row>
        <row r="337">
          <cell r="Z337">
            <v>9.57</v>
          </cell>
          <cell r="AA337">
            <v>3.828</v>
          </cell>
          <cell r="AB337">
            <v>5.742</v>
          </cell>
        </row>
        <row r="338">
          <cell r="B338" t="str">
            <v>中山市古晶光电有限公司</v>
          </cell>
          <cell r="C338" t="str">
            <v>古晶光电ERP企业管理系统项目</v>
          </cell>
          <cell r="D338" t="str">
            <v>2506132000501</v>
          </cell>
          <cell r="E338" t="str">
            <v>501</v>
          </cell>
          <cell r="F338" t="str">
            <v>古镇镇</v>
          </cell>
          <cell r="G338" t="str">
            <v>国家/省</v>
          </cell>
          <cell r="H338" t="str">
            <v>二级</v>
          </cell>
          <cell r="I338" t="str">
            <v>古镇灯饰</v>
          </cell>
        </row>
        <row r="338">
          <cell r="U338" t="str">
            <v>2026年第一批</v>
          </cell>
          <cell r="V338">
            <v>28.82</v>
          </cell>
          <cell r="W338">
            <v>11.528</v>
          </cell>
          <cell r="X338">
            <v>17.292</v>
          </cell>
        </row>
        <row r="338">
          <cell r="Z338">
            <v>28.82</v>
          </cell>
          <cell r="AA338">
            <v>11.528</v>
          </cell>
          <cell r="AB338">
            <v>17.292</v>
          </cell>
        </row>
        <row r="339">
          <cell r="B339" t="str">
            <v>广东创汇实业有限公司</v>
          </cell>
          <cell r="C339" t="str">
            <v>广东创汇实业有限公司树脂砂轮视觉检测系统数字化改造项目</v>
          </cell>
          <cell r="D339" t="str">
            <v>2502181110311</v>
          </cell>
          <cell r="E339" t="str">
            <v>311</v>
          </cell>
          <cell r="F339" t="str">
            <v>三角镇</v>
          </cell>
          <cell r="G339" t="str">
            <v>省</v>
          </cell>
          <cell r="H339" t="str">
            <v>二级</v>
          </cell>
          <cell r="I339" t="str">
            <v>惠利普</v>
          </cell>
        </row>
        <row r="339">
          <cell r="U339" t="str">
            <v>2026年第一批</v>
          </cell>
          <cell r="V339">
            <v>30</v>
          </cell>
          <cell r="W339">
            <v>0</v>
          </cell>
          <cell r="X339">
            <v>18</v>
          </cell>
          <cell r="Y339">
            <v>12</v>
          </cell>
          <cell r="Z339">
            <v>30</v>
          </cell>
        </row>
        <row r="339">
          <cell r="AB339">
            <v>18</v>
          </cell>
          <cell r="AC339">
            <v>12</v>
          </cell>
        </row>
        <row r="340">
          <cell r="B340" t="str">
            <v>广东臣家智能科技有限公司</v>
          </cell>
          <cell r="C340" t="str">
            <v>臣家智能研发管理数字化项目</v>
          </cell>
          <cell r="D340" t="str">
            <v>2509161010628</v>
          </cell>
          <cell r="E340" t="str">
            <v>628</v>
          </cell>
          <cell r="F340" t="str">
            <v>小榄镇</v>
          </cell>
          <cell r="G340" t="str">
            <v>国家/省</v>
          </cell>
          <cell r="H340" t="str">
            <v>二级</v>
          </cell>
          <cell r="I340" t="str">
            <v>古镇灯饰</v>
          </cell>
        </row>
        <row r="340">
          <cell r="U340" t="str">
            <v>2026年第一批</v>
          </cell>
          <cell r="V340">
            <v>4.62</v>
          </cell>
          <cell r="W340">
            <v>1.848</v>
          </cell>
          <cell r="X340">
            <v>2.772</v>
          </cell>
        </row>
        <row r="340">
          <cell r="Z340">
            <v>4.62</v>
          </cell>
          <cell r="AA340">
            <v>1.848</v>
          </cell>
          <cell r="AB340">
            <v>2.772</v>
          </cell>
        </row>
        <row r="341">
          <cell r="B341" t="str">
            <v>中山市永上纸品有限公司</v>
          </cell>
          <cell r="C341" t="str">
            <v>永上纸品数字化改造项目</v>
          </cell>
          <cell r="D341" t="str">
            <v>2505161110446</v>
          </cell>
          <cell r="E341" t="str">
            <v>446</v>
          </cell>
          <cell r="F341" t="str">
            <v>小榄镇</v>
          </cell>
          <cell r="G341" t="str">
            <v>国家/省</v>
          </cell>
          <cell r="H341" t="str">
            <v>二级</v>
          </cell>
          <cell r="I341" t="str">
            <v>铧禧</v>
          </cell>
        </row>
        <row r="341">
          <cell r="U341" t="str">
            <v>2026年第一批</v>
          </cell>
          <cell r="V341">
            <v>11.42</v>
          </cell>
          <cell r="W341">
            <v>4.568</v>
          </cell>
          <cell r="X341">
            <v>6.852</v>
          </cell>
        </row>
        <row r="341">
          <cell r="Z341">
            <v>11.42</v>
          </cell>
          <cell r="AA341">
            <v>4.568</v>
          </cell>
          <cell r="AB341">
            <v>6.852</v>
          </cell>
        </row>
        <row r="342">
          <cell r="B342" t="str">
            <v>广东金艺智控科技有限公司</v>
          </cell>
          <cell r="C342" t="str">
            <v>金艺数字化车间升级改造项目</v>
          </cell>
          <cell r="D342" t="str">
            <v>2412161110140</v>
          </cell>
          <cell r="E342" t="str">
            <v>140</v>
          </cell>
          <cell r="F342" t="str">
            <v>横栏镇</v>
          </cell>
          <cell r="G342" t="str">
            <v>省</v>
          </cell>
          <cell r="H342" t="str">
            <v>三级</v>
          </cell>
          <cell r="I342" t="str">
            <v>铧禧</v>
          </cell>
        </row>
        <row r="342">
          <cell r="U342" t="str">
            <v>2026年第一批</v>
          </cell>
          <cell r="V342">
            <v>75.58</v>
          </cell>
          <cell r="W342">
            <v>0</v>
          </cell>
          <cell r="X342">
            <v>45.348</v>
          </cell>
          <cell r="Y342">
            <v>30.232</v>
          </cell>
          <cell r="Z342">
            <v>75.58</v>
          </cell>
        </row>
        <row r="342">
          <cell r="AB342">
            <v>45.348</v>
          </cell>
          <cell r="AC342">
            <v>30.232</v>
          </cell>
        </row>
        <row r="343">
          <cell r="B343" t="str">
            <v>宏源地能热泵科技(中山)有限公司</v>
          </cell>
          <cell r="C343" t="str">
            <v>宏源地能热泵制造数字化项目</v>
          </cell>
          <cell r="D343" t="str">
            <v>2410171110036</v>
          </cell>
          <cell r="E343" t="str">
            <v>036</v>
          </cell>
          <cell r="F343" t="str">
            <v>南头镇</v>
          </cell>
          <cell r="G343" t="str">
            <v>省</v>
          </cell>
          <cell r="H343" t="str">
            <v>二级</v>
          </cell>
          <cell r="I343" t="str">
            <v>领创</v>
          </cell>
        </row>
        <row r="343">
          <cell r="U343" t="str">
            <v>2026年第一批</v>
          </cell>
          <cell r="V343">
            <v>30</v>
          </cell>
          <cell r="W343">
            <v>0</v>
          </cell>
          <cell r="X343">
            <v>18</v>
          </cell>
          <cell r="Y343">
            <v>12</v>
          </cell>
          <cell r="Z343">
            <v>30</v>
          </cell>
        </row>
        <row r="343">
          <cell r="AB343">
            <v>18</v>
          </cell>
          <cell r="AC343">
            <v>12</v>
          </cell>
        </row>
        <row r="344">
          <cell r="B344" t="str">
            <v>中山市绮香电器科技有限公司</v>
          </cell>
          <cell r="C344" t="str">
            <v>绮香电器海外营销数字化改造项目</v>
          </cell>
          <cell r="D344" t="str">
            <v>2507191000542</v>
          </cell>
          <cell r="E344" t="str">
            <v>542</v>
          </cell>
          <cell r="F344" t="str">
            <v>三乡镇</v>
          </cell>
          <cell r="G344" t="str">
            <v>省</v>
          </cell>
          <cell r="H344" t="str">
            <v>二级</v>
          </cell>
          <cell r="I344" t="str">
            <v>领创</v>
          </cell>
        </row>
        <row r="344">
          <cell r="U344" t="str">
            <v>2026年第一批</v>
          </cell>
          <cell r="V344">
            <v>1.99</v>
          </cell>
          <cell r="W344">
            <v>0</v>
          </cell>
          <cell r="X344">
            <v>1.194</v>
          </cell>
          <cell r="Y344">
            <v>0.796</v>
          </cell>
          <cell r="Z344">
            <v>1.99</v>
          </cell>
        </row>
        <row r="344">
          <cell r="AB344">
            <v>1.194</v>
          </cell>
          <cell r="AC344">
            <v>0.796</v>
          </cell>
        </row>
        <row r="345">
          <cell r="B345" t="str">
            <v>广东恒力精密工业有限公司</v>
          </cell>
          <cell r="C345" t="str">
            <v>广东恒力精密工业有限公司数字化转型升级项目</v>
          </cell>
          <cell r="D345" t="str">
            <v>2510161110659</v>
          </cell>
          <cell r="E345" t="str">
            <v>659</v>
          </cell>
          <cell r="F345" t="str">
            <v>小榄镇</v>
          </cell>
          <cell r="G345" t="str">
            <v>省</v>
          </cell>
          <cell r="H345" t="str">
            <v>二级</v>
          </cell>
          <cell r="I345" t="str">
            <v>领创</v>
          </cell>
        </row>
        <row r="345">
          <cell r="U345" t="str">
            <v>2026年第一批</v>
          </cell>
          <cell r="V345">
            <v>22.03</v>
          </cell>
          <cell r="W345">
            <v>0</v>
          </cell>
          <cell r="X345">
            <v>13.218</v>
          </cell>
          <cell r="Y345">
            <v>8.812</v>
          </cell>
          <cell r="Z345">
            <v>22.03</v>
          </cell>
        </row>
        <row r="345">
          <cell r="AB345">
            <v>13.218</v>
          </cell>
          <cell r="AC345">
            <v>8.812</v>
          </cell>
        </row>
        <row r="346">
          <cell r="B346" t="str">
            <v>中山德华芯片技术有限公司</v>
          </cell>
          <cell r="C346" t="str">
            <v>德华芯片数字化信息化运营管理改造项目</v>
          </cell>
          <cell r="D346" t="str">
            <v>2509019910630</v>
          </cell>
          <cell r="E346" t="str">
            <v>630</v>
          </cell>
          <cell r="F346" t="str">
            <v>火炬开发区</v>
          </cell>
          <cell r="G346" t="str">
            <v>国家/省</v>
          </cell>
          <cell r="H346" t="str">
            <v>二级</v>
          </cell>
          <cell r="I346" t="str">
            <v>领创</v>
          </cell>
        </row>
        <row r="346">
          <cell r="U346" t="str">
            <v>2026年第一批</v>
          </cell>
          <cell r="V346">
            <v>7.55</v>
          </cell>
          <cell r="W346">
            <v>3.02</v>
          </cell>
          <cell r="X346">
            <v>4.53</v>
          </cell>
        </row>
        <row r="346">
          <cell r="Z346">
            <v>7.55</v>
          </cell>
          <cell r="AA346">
            <v>3.02</v>
          </cell>
          <cell r="AB346">
            <v>4.53</v>
          </cell>
        </row>
        <row r="347">
          <cell r="B347" t="str">
            <v>中山市合硕高品电器有限公司</v>
          </cell>
          <cell r="C347" t="str">
            <v>合硕高品数字化升级转型项目</v>
          </cell>
          <cell r="D347" t="str">
            <v>2412171010150</v>
          </cell>
          <cell r="E347" t="str">
            <v>150</v>
          </cell>
          <cell r="F347" t="str">
            <v>南头镇</v>
          </cell>
          <cell r="G347" t="str">
            <v>省</v>
          </cell>
          <cell r="H347" t="str">
            <v>二级</v>
          </cell>
          <cell r="I347" t="str">
            <v>中山市铧禧电子科技有限公司</v>
          </cell>
        </row>
        <row r="347">
          <cell r="U347" t="str">
            <v>2026年第二批</v>
          </cell>
          <cell r="V347">
            <v>30</v>
          </cell>
        </row>
        <row r="347">
          <cell r="X347">
            <v>18</v>
          </cell>
          <cell r="Y347">
            <v>12</v>
          </cell>
          <cell r="Z347">
            <v>30</v>
          </cell>
        </row>
        <row r="347">
          <cell r="AB347">
            <v>18</v>
          </cell>
          <cell r="AC347">
            <v>12</v>
          </cell>
        </row>
        <row r="348">
          <cell r="B348" t="str">
            <v>广东中泰龙家具集团有限公司</v>
          </cell>
          <cell r="C348" t="str">
            <v>广东中泰龙家具集团有限公司数字化办公平台项目</v>
          </cell>
          <cell r="D348" t="str">
            <v>2512069900735</v>
          </cell>
          <cell r="E348" t="str">
            <v>735</v>
          </cell>
          <cell r="F348" t="str">
            <v>南区街道</v>
          </cell>
          <cell r="G348" t="str">
            <v>省</v>
          </cell>
          <cell r="H348" t="str">
            <v>二级</v>
          </cell>
          <cell r="I348" t="str">
            <v>中山领创网络科技有限公司</v>
          </cell>
        </row>
        <row r="348">
          <cell r="U348" t="str">
            <v>2026年第二批</v>
          </cell>
          <cell r="V348">
            <v>19.51</v>
          </cell>
        </row>
        <row r="348">
          <cell r="X348">
            <v>11.706</v>
          </cell>
          <cell r="Y348">
            <v>7.804</v>
          </cell>
          <cell r="Z348">
            <v>19.51</v>
          </cell>
        </row>
        <row r="348">
          <cell r="AB348">
            <v>11.706</v>
          </cell>
          <cell r="AC348">
            <v>7.804</v>
          </cell>
        </row>
        <row r="349">
          <cell r="B349" t="str">
            <v>广东中泰家具集团有限公司</v>
          </cell>
          <cell r="C349" t="str">
            <v>飞书智慧办公数字化转型服务项目</v>
          </cell>
          <cell r="D349" t="str">
            <v>2512069910734</v>
          </cell>
          <cell r="E349" t="str">
            <v>734</v>
          </cell>
          <cell r="F349" t="str">
            <v>南区街道</v>
          </cell>
          <cell r="G349" t="str">
            <v>省</v>
          </cell>
          <cell r="H349" t="str">
            <v>三级</v>
          </cell>
          <cell r="I349" t="str">
            <v>中山领创网络科技有限公司</v>
          </cell>
        </row>
        <row r="349">
          <cell r="U349" t="str">
            <v>2026年第二批</v>
          </cell>
          <cell r="V349">
            <v>41.66</v>
          </cell>
        </row>
        <row r="349">
          <cell r="X349">
            <v>24.996</v>
          </cell>
          <cell r="Y349">
            <v>16.664</v>
          </cell>
          <cell r="Z349">
            <v>41.66</v>
          </cell>
        </row>
        <row r="349">
          <cell r="AB349">
            <v>24.996</v>
          </cell>
          <cell r="AC349">
            <v>16.664</v>
          </cell>
        </row>
        <row r="350">
          <cell r="B350" t="str">
            <v>中山市煜辰科技有限责任公司</v>
          </cell>
          <cell r="C350" t="str">
            <v>中山市煜辰科技有限责任公司信息化建设项目</v>
          </cell>
          <cell r="D350" t="str">
            <v>2503111010327</v>
          </cell>
          <cell r="E350" t="str">
            <v>327</v>
          </cell>
          <cell r="F350" t="str">
            <v>阜沙镇</v>
          </cell>
          <cell r="G350" t="str">
            <v>国家/省</v>
          </cell>
          <cell r="H350" t="str">
            <v>二级</v>
          </cell>
          <cell r="I350" t="str">
            <v>铧禧</v>
          </cell>
        </row>
        <row r="350">
          <cell r="U350" t="str">
            <v>2026年第三批</v>
          </cell>
          <cell r="V350">
            <v>0.66</v>
          </cell>
          <cell r="W350">
            <v>0.264</v>
          </cell>
          <cell r="X350">
            <v>0.396</v>
          </cell>
        </row>
        <row r="350">
          <cell r="Z350">
            <v>0.66</v>
          </cell>
          <cell r="AA350">
            <v>0.264</v>
          </cell>
          <cell r="AB350">
            <v>0.396</v>
          </cell>
        </row>
        <row r="351">
          <cell r="B351" t="str">
            <v>中山市绿明照明科技有限公司</v>
          </cell>
          <cell r="C351" t="str">
            <v>绿明数字化转型改造项目</v>
          </cell>
          <cell r="D351" t="str">
            <v>2412132110197</v>
          </cell>
          <cell r="E351" t="str">
            <v>197</v>
          </cell>
          <cell r="F351" t="str">
            <v>古镇镇</v>
          </cell>
          <cell r="G351" t="str">
            <v>省</v>
          </cell>
          <cell r="H351" t="str">
            <v>二级</v>
          </cell>
          <cell r="I351" t="str">
            <v>中山市古镇灯饰文化传播有限公司</v>
          </cell>
        </row>
        <row r="351">
          <cell r="U351" t="str">
            <v>2026年第二批</v>
          </cell>
          <cell r="V351">
            <v>17.07</v>
          </cell>
        </row>
        <row r="351">
          <cell r="X351">
            <v>10.242</v>
          </cell>
          <cell r="Y351">
            <v>6.828</v>
          </cell>
          <cell r="Z351">
            <v>17.07</v>
          </cell>
        </row>
        <row r="351">
          <cell r="AB351">
            <v>10.242</v>
          </cell>
          <cell r="AC351">
            <v>6.828</v>
          </cell>
        </row>
        <row r="352">
          <cell r="B352" t="str">
            <v>中山市润烨新能源科技有限公司</v>
          </cell>
          <cell r="C352" t="str">
            <v>MES制造执行系统数字化转型服务项目</v>
          </cell>
          <cell r="D352" t="str">
            <v>2508199910570</v>
          </cell>
          <cell r="E352" t="str">
            <v>570</v>
          </cell>
          <cell r="F352" t="str">
            <v>三乡镇</v>
          </cell>
          <cell r="G352" t="str">
            <v>国家/省</v>
          </cell>
          <cell r="H352" t="str">
            <v>二级</v>
          </cell>
          <cell r="I352" t="str">
            <v>中山市铧禧电子科技有限公司</v>
          </cell>
        </row>
        <row r="352">
          <cell r="U352" t="str">
            <v>2026年第三批</v>
          </cell>
          <cell r="V352">
            <v>30</v>
          </cell>
          <cell r="W352">
            <v>12</v>
          </cell>
          <cell r="X352">
            <v>18</v>
          </cell>
        </row>
        <row r="352">
          <cell r="Z352">
            <v>30</v>
          </cell>
          <cell r="AA352">
            <v>12</v>
          </cell>
          <cell r="AB352">
            <v>18</v>
          </cell>
        </row>
        <row r="353">
          <cell r="B353" t="str">
            <v>中山四海家具制造有限公司</v>
          </cell>
          <cell r="C353" t="str">
            <v>四海家具订货帮系统</v>
          </cell>
          <cell r="D353" t="str">
            <v>2511089910686</v>
          </cell>
          <cell r="E353" t="str">
            <v>686</v>
          </cell>
          <cell r="F353" t="str">
            <v>板芙镇</v>
          </cell>
          <cell r="G353" t="str">
            <v>国家/省</v>
          </cell>
          <cell r="H353" t="str">
            <v>二级</v>
          </cell>
          <cell r="I353" t="str">
            <v>中山领创网络科技有限公司</v>
          </cell>
        </row>
        <row r="353">
          <cell r="U353" t="str">
            <v>2026年第三批</v>
          </cell>
          <cell r="V353">
            <v>6</v>
          </cell>
          <cell r="W353">
            <v>2.4</v>
          </cell>
          <cell r="X353">
            <v>3.6</v>
          </cell>
        </row>
        <row r="353">
          <cell r="Z353">
            <v>6</v>
          </cell>
          <cell r="AA353">
            <v>2.4</v>
          </cell>
          <cell r="AB353">
            <v>3.6</v>
          </cell>
        </row>
        <row r="354">
          <cell r="B354" t="str">
            <v>中山市维美适金属制品有限公司</v>
          </cell>
          <cell r="C354" t="str">
            <v>维美适数字化管理平台转型升级项目</v>
          </cell>
          <cell r="D354" t="str">
            <v>2510229910647</v>
          </cell>
          <cell r="E354" t="str">
            <v>647</v>
          </cell>
          <cell r="F354" t="str">
            <v>坦洲镇</v>
          </cell>
          <cell r="G354" t="str">
            <v>国家/省</v>
          </cell>
          <cell r="H354" t="str">
            <v>二级</v>
          </cell>
          <cell r="I354" t="str">
            <v>中山市铧禧电子科技有限公司</v>
          </cell>
        </row>
        <row r="354">
          <cell r="U354" t="str">
            <v>2026年第三批</v>
          </cell>
          <cell r="V354">
            <v>7.13</v>
          </cell>
          <cell r="W354">
            <v>2.852</v>
          </cell>
          <cell r="X354">
            <v>4.278</v>
          </cell>
        </row>
        <row r="354">
          <cell r="Z354">
            <v>7.13</v>
          </cell>
          <cell r="AA354">
            <v>2.852</v>
          </cell>
          <cell r="AB354">
            <v>4.278</v>
          </cell>
        </row>
        <row r="355">
          <cell r="B355" t="str">
            <v>中山市锐钜智能电子有限公司</v>
          </cell>
          <cell r="C355" t="str">
            <v>构建OA数字化办公平台项目</v>
          </cell>
          <cell r="D355" t="str">
            <v>2508171010567</v>
          </cell>
          <cell r="E355" t="str">
            <v>567</v>
          </cell>
          <cell r="F355" t="str">
            <v>南头镇</v>
          </cell>
          <cell r="G355" t="str">
            <v>国家/省</v>
          </cell>
          <cell r="H355" t="str">
            <v>二级</v>
          </cell>
          <cell r="I355" t="str">
            <v>中山市铧禧电子科技有限公司</v>
          </cell>
        </row>
        <row r="355">
          <cell r="U355" t="str">
            <v>2026年第三批</v>
          </cell>
          <cell r="V355">
            <v>5.32</v>
          </cell>
          <cell r="W355">
            <v>2.128</v>
          </cell>
          <cell r="X355">
            <v>3.192</v>
          </cell>
        </row>
        <row r="355">
          <cell r="Z355">
            <v>5.32</v>
          </cell>
          <cell r="AA355">
            <v>2.128</v>
          </cell>
          <cell r="AB355">
            <v>3.192</v>
          </cell>
        </row>
        <row r="356">
          <cell r="B356" t="str">
            <v>TCL德龙家用电器（中山）有限公司</v>
          </cell>
          <cell r="C356" t="str">
            <v>TCL德龙数字化改造二期</v>
          </cell>
          <cell r="D356" t="str">
            <v>2508171010592</v>
          </cell>
          <cell r="E356" t="str">
            <v>592</v>
          </cell>
          <cell r="F356" t="str">
            <v>南头镇</v>
          </cell>
          <cell r="G356" t="str">
            <v>国家/省</v>
          </cell>
          <cell r="H356" t="str">
            <v>三级</v>
          </cell>
          <cell r="I356" t="str">
            <v>广东惠利普智能科技股份有限公司</v>
          </cell>
        </row>
        <row r="356">
          <cell r="U356" t="str">
            <v>2026年第四批</v>
          </cell>
          <cell r="V356">
            <v>16.53</v>
          </cell>
          <cell r="W356">
            <v>6.612</v>
          </cell>
          <cell r="X356">
            <v>9.918</v>
          </cell>
        </row>
        <row r="356">
          <cell r="Z356">
            <v>16.53</v>
          </cell>
          <cell r="AA356">
            <v>6.612</v>
          </cell>
          <cell r="AB356">
            <v>9.918</v>
          </cell>
          <cell r="AC356">
            <v>0</v>
          </cell>
        </row>
        <row r="357">
          <cell r="B357" t="str">
            <v>广东泰坦智能电器有限公司</v>
          </cell>
          <cell r="C357" t="str">
            <v>泰坦智能电器1688超级工厂数字化项目</v>
          </cell>
          <cell r="D357" t="str">
            <v>2512181010771</v>
          </cell>
          <cell r="E357" t="str">
            <v>771</v>
          </cell>
          <cell r="F357" t="str">
            <v>三角镇</v>
          </cell>
          <cell r="G357" t="str">
            <v>省</v>
          </cell>
          <cell r="H357" t="str">
            <v>二级</v>
          </cell>
          <cell r="I357" t="str">
            <v>中山黑湖网络科技有限公司</v>
          </cell>
        </row>
        <row r="357">
          <cell r="U357" t="str">
            <v>2026年第四批</v>
          </cell>
          <cell r="V357">
            <v>10.07</v>
          </cell>
        </row>
        <row r="357">
          <cell r="X357">
            <v>6.042</v>
          </cell>
          <cell r="Y357">
            <v>4.028</v>
          </cell>
          <cell r="Z357">
            <v>10.07</v>
          </cell>
          <cell r="AA357">
            <v>0</v>
          </cell>
          <cell r="AB357">
            <v>6.042</v>
          </cell>
          <cell r="AC357">
            <v>4.028</v>
          </cell>
        </row>
        <row r="358">
          <cell r="B358" t="str">
            <v>中山市赛德沃科技实业有限公司</v>
          </cell>
          <cell r="C358" t="str">
            <v>赛德沃ERP企业管理软件数字化转型项目</v>
          </cell>
          <cell r="D358" t="str">
            <v>2506181100480</v>
          </cell>
          <cell r="E358" t="str">
            <v>480</v>
          </cell>
          <cell r="F358" t="str">
            <v>三角镇</v>
          </cell>
          <cell r="G358" t="str">
            <v>省</v>
          </cell>
          <cell r="H358" t="str">
            <v>二级</v>
          </cell>
          <cell r="I358" t="str">
            <v>中山黑湖网络科技有限公司</v>
          </cell>
        </row>
        <row r="358">
          <cell r="U358" t="str">
            <v>2026年第四批</v>
          </cell>
          <cell r="V358">
            <v>3.5</v>
          </cell>
        </row>
        <row r="358">
          <cell r="X358">
            <v>2.1</v>
          </cell>
          <cell r="Y358">
            <v>1.4</v>
          </cell>
          <cell r="Z358">
            <v>3.5</v>
          </cell>
          <cell r="AA358">
            <v>0</v>
          </cell>
          <cell r="AB358">
            <v>2.1</v>
          </cell>
          <cell r="AC358">
            <v>1.4</v>
          </cell>
        </row>
        <row r="359">
          <cell r="B359" t="str">
            <v>中山明智源光电科技有限公司</v>
          </cell>
          <cell r="C359" t="str">
            <v>明智源光电营销数字化项目</v>
          </cell>
          <cell r="D359" t="str">
            <v>2511229910677</v>
          </cell>
          <cell r="E359" t="str">
            <v>677</v>
          </cell>
          <cell r="F359" t="str">
            <v>坦洲镇</v>
          </cell>
          <cell r="G359" t="str">
            <v>省</v>
          </cell>
          <cell r="H359" t="str">
            <v>二级</v>
          </cell>
          <cell r="I359" t="str">
            <v>中山市古镇灯饰文化传播有限公司</v>
          </cell>
        </row>
        <row r="359">
          <cell r="U359" t="str">
            <v>2026年第四批</v>
          </cell>
          <cell r="V359">
            <v>4.22</v>
          </cell>
        </row>
        <row r="359">
          <cell r="X359">
            <v>2.532</v>
          </cell>
          <cell r="Y359">
            <v>1.688</v>
          </cell>
          <cell r="Z359">
            <v>4.22</v>
          </cell>
          <cell r="AA359">
            <v>0</v>
          </cell>
          <cell r="AB359">
            <v>2.532</v>
          </cell>
          <cell r="AC359">
            <v>1.688</v>
          </cell>
        </row>
        <row r="360">
          <cell r="B360" t="str">
            <v>中山市世格橡塑有限公司</v>
          </cell>
          <cell r="C360" t="str">
            <v>世格橡塑公司数字化升级改造项目</v>
          </cell>
          <cell r="D360" t="str">
            <v>2503011110358</v>
          </cell>
          <cell r="E360" t="str">
            <v>358</v>
          </cell>
          <cell r="F360" t="str">
            <v>五桂山街道</v>
          </cell>
          <cell r="G360" t="str">
            <v>国家/省</v>
          </cell>
          <cell r="H360" t="str">
            <v>二级</v>
          </cell>
          <cell r="I360" t="str">
            <v>联通产互</v>
          </cell>
        </row>
        <row r="360">
          <cell r="U360" t="str">
            <v>2026年第四批</v>
          </cell>
          <cell r="V360">
            <v>27.73</v>
          </cell>
          <cell r="W360">
            <v>11.092</v>
          </cell>
          <cell r="X360">
            <v>16.638</v>
          </cell>
        </row>
        <row r="360">
          <cell r="Z360">
            <v>27.73</v>
          </cell>
          <cell r="AA360">
            <v>11.092</v>
          </cell>
          <cell r="AB360">
            <v>16.638</v>
          </cell>
          <cell r="AC360">
            <v>0</v>
          </cell>
        </row>
        <row r="361">
          <cell r="B361" t="str">
            <v>中山市纳的电器科技有限公司</v>
          </cell>
          <cell r="C361" t="str">
            <v>中山市纳的电器ERP+PLM+云仓系统数字化转型服务项目</v>
          </cell>
          <cell r="D361" t="str">
            <v>2412151010141</v>
          </cell>
          <cell r="E361" t="str">
            <v>141</v>
          </cell>
          <cell r="F361" t="str">
            <v>黄圃镇</v>
          </cell>
          <cell r="G361" t="str">
            <v>国家/省</v>
          </cell>
          <cell r="H361" t="str">
            <v>二级</v>
          </cell>
          <cell r="I361" t="str">
            <v>中山市铧禧电子科技有限公司</v>
          </cell>
        </row>
        <row r="361">
          <cell r="U361" t="str">
            <v>2026年第四批</v>
          </cell>
          <cell r="V361">
            <v>28.76</v>
          </cell>
          <cell r="W361">
            <v>11.504</v>
          </cell>
          <cell r="X361">
            <v>17.256</v>
          </cell>
        </row>
        <row r="361">
          <cell r="Z361">
            <v>28.76</v>
          </cell>
          <cell r="AA361">
            <v>11.504</v>
          </cell>
          <cell r="AB361">
            <v>17.256</v>
          </cell>
          <cell r="AC361">
            <v>0</v>
          </cell>
        </row>
        <row r="362">
          <cell r="B362" t="str">
            <v>中山市华泽包装有限公司</v>
          </cell>
          <cell r="C362" t="str">
            <v>中山市华泽包装有限公司智造云平台项目</v>
          </cell>
          <cell r="D362" t="str">
            <v>2511181110680</v>
          </cell>
          <cell r="E362" t="str">
            <v>680</v>
          </cell>
          <cell r="F362" t="str">
            <v>三角镇</v>
          </cell>
          <cell r="G362" t="str">
            <v>国家/省</v>
          </cell>
          <cell r="H362" t="str">
            <v>二级</v>
          </cell>
          <cell r="I362" t="str">
            <v>中山市铧禧电子科技有限公司</v>
          </cell>
        </row>
        <row r="362">
          <cell r="U362" t="str">
            <v>2026年第四批</v>
          </cell>
          <cell r="V362">
            <v>5.2</v>
          </cell>
          <cell r="W362">
            <v>2.08</v>
          </cell>
          <cell r="X362">
            <v>3.12</v>
          </cell>
        </row>
        <row r="362">
          <cell r="Z362">
            <v>5.2</v>
          </cell>
          <cell r="AA362">
            <v>2.08</v>
          </cell>
          <cell r="AB362">
            <v>3.12</v>
          </cell>
          <cell r="AC362">
            <v>0</v>
          </cell>
        </row>
        <row r="363">
          <cell r="B363" t="str">
            <v>中山市帝冠五金制造有限公司</v>
          </cell>
          <cell r="C363" t="str">
            <v>帝冠五金公司数字化技改项目</v>
          </cell>
          <cell r="D363" t="str">
            <v>2503161000361</v>
          </cell>
          <cell r="E363" t="str">
            <v>361</v>
          </cell>
          <cell r="F363" t="str">
            <v>小榄镇</v>
          </cell>
          <cell r="G363" t="str">
            <v>国家/省</v>
          </cell>
          <cell r="H363" t="str">
            <v>二级</v>
          </cell>
          <cell r="I363" t="str">
            <v>中山市铧禧电子科技有限公司</v>
          </cell>
        </row>
        <row r="363">
          <cell r="U363" t="str">
            <v>2026年第四批</v>
          </cell>
          <cell r="V363">
            <v>13.48</v>
          </cell>
          <cell r="W363">
            <v>5.392</v>
          </cell>
          <cell r="X363">
            <v>8.088</v>
          </cell>
        </row>
        <row r="363">
          <cell r="Z363">
            <v>13.48</v>
          </cell>
          <cell r="AA363">
            <v>5.392</v>
          </cell>
          <cell r="AB363">
            <v>8.088</v>
          </cell>
          <cell r="AC363">
            <v>0</v>
          </cell>
        </row>
        <row r="364">
          <cell r="B364" t="str">
            <v>中山市吉利玻璃制品有限公司</v>
          </cell>
          <cell r="C364" t="str">
            <v>中山市吉利玻璃制品有限公司数字化改造项目</v>
          </cell>
          <cell r="D364" t="str">
            <v>2503151110353</v>
          </cell>
          <cell r="E364" t="str">
            <v>353</v>
          </cell>
          <cell r="F364" t="str">
            <v>黄圃镇</v>
          </cell>
          <cell r="G364" t="str">
            <v>省</v>
          </cell>
          <cell r="H364" t="str">
            <v>二级</v>
          </cell>
          <cell r="I364" t="str">
            <v>中山黑湖网络科技有限公司</v>
          </cell>
        </row>
        <row r="364">
          <cell r="U364" t="str">
            <v>2026年第四批</v>
          </cell>
          <cell r="V364">
            <v>0.92</v>
          </cell>
        </row>
        <row r="364">
          <cell r="X364">
            <v>0.552</v>
          </cell>
          <cell r="Y364">
            <v>0.368</v>
          </cell>
          <cell r="Z364">
            <v>0.92</v>
          </cell>
          <cell r="AA364">
            <v>0</v>
          </cell>
          <cell r="AB364">
            <v>0.552</v>
          </cell>
          <cell r="AC364">
            <v>0.368</v>
          </cell>
        </row>
        <row r="365">
          <cell r="B365" t="str">
            <v>中山市宝悦嘉电子有限公司</v>
          </cell>
          <cell r="C365" t="str">
            <v>宝悦嘉数字化转型项目</v>
          </cell>
          <cell r="D365" t="str">
            <v>2506161110485</v>
          </cell>
          <cell r="E365" t="str">
            <v>485</v>
          </cell>
          <cell r="F365" t="str">
            <v>小榄镇</v>
          </cell>
          <cell r="G365" t="str">
            <v>国家/省</v>
          </cell>
          <cell r="H365" t="str">
            <v>二级</v>
          </cell>
          <cell r="I365" t="str">
            <v>中山市铧禧电子科技有限公司</v>
          </cell>
        </row>
        <row r="365">
          <cell r="U365" t="str">
            <v>2026年第四批</v>
          </cell>
          <cell r="V365">
            <v>11.32</v>
          </cell>
          <cell r="W365">
            <v>4.528</v>
          </cell>
          <cell r="X365">
            <v>6.792</v>
          </cell>
        </row>
        <row r="365">
          <cell r="Z365">
            <v>11.32</v>
          </cell>
          <cell r="AA365">
            <v>4.528</v>
          </cell>
          <cell r="AB365">
            <v>6.792</v>
          </cell>
          <cell r="AC365">
            <v>0</v>
          </cell>
        </row>
        <row r="366">
          <cell r="B366" t="str">
            <v>中山市三氪照明科技有限公司</v>
          </cell>
          <cell r="C366" t="str">
            <v>三氪照明数字化项目</v>
          </cell>
          <cell r="D366" t="str">
            <v>2509162000622</v>
          </cell>
          <cell r="E366" t="str">
            <v>622</v>
          </cell>
          <cell r="F366" t="str">
            <v>小榄镇</v>
          </cell>
          <cell r="G366" t="str">
            <v>国家/省</v>
          </cell>
          <cell r="H366" t="str">
            <v>二级</v>
          </cell>
          <cell r="I366" t="str">
            <v>中山市古镇灯饰文化传播有限公司</v>
          </cell>
        </row>
        <row r="366">
          <cell r="U366" t="str">
            <v>2026年第四批</v>
          </cell>
          <cell r="V366">
            <v>12.25</v>
          </cell>
          <cell r="W366">
            <v>4.9</v>
          </cell>
          <cell r="X366">
            <v>7.35</v>
          </cell>
        </row>
        <row r="366">
          <cell r="Z366">
            <v>12.25</v>
          </cell>
          <cell r="AA366">
            <v>4.9</v>
          </cell>
          <cell r="AB366">
            <v>7.35</v>
          </cell>
          <cell r="AC366">
            <v>0</v>
          </cell>
        </row>
        <row r="367">
          <cell r="B367" t="str">
            <v>中山市思源电器有限公司</v>
          </cell>
          <cell r="C367" t="str">
            <v>思源电器数字化工厂项目</v>
          </cell>
          <cell r="D367" t="str">
            <v>2412171110132</v>
          </cell>
          <cell r="E367" t="str">
            <v>132</v>
          </cell>
          <cell r="F367" t="str">
            <v>南头镇</v>
          </cell>
          <cell r="G367" t="str">
            <v>国家/省</v>
          </cell>
          <cell r="H367" t="str">
            <v>二级</v>
          </cell>
          <cell r="I367" t="str">
            <v>中山市铧禧电子科技有限公司</v>
          </cell>
        </row>
        <row r="367">
          <cell r="U367" t="str">
            <v>2026年第四批</v>
          </cell>
          <cell r="V367">
            <v>17.27</v>
          </cell>
          <cell r="W367">
            <v>6.908</v>
          </cell>
          <cell r="X367">
            <v>10.362</v>
          </cell>
        </row>
        <row r="367">
          <cell r="Z367">
            <v>17.27</v>
          </cell>
          <cell r="AA367">
            <v>6.908</v>
          </cell>
          <cell r="AB367">
            <v>10.362</v>
          </cell>
          <cell r="AC367">
            <v>0</v>
          </cell>
        </row>
        <row r="368">
          <cell r="B368" t="str">
            <v>中山市欧氏美桃包装材料有限公司</v>
          </cell>
          <cell r="C368" t="str">
            <v>美桃PVC薄膜数字化改造项目</v>
          </cell>
          <cell r="D368" t="str">
            <v>2511162110676</v>
          </cell>
          <cell r="E368" t="str">
            <v>676</v>
          </cell>
          <cell r="F368" t="str">
            <v>小榄镇</v>
          </cell>
          <cell r="G368" t="str">
            <v>省</v>
          </cell>
          <cell r="H368" t="str">
            <v>二级</v>
          </cell>
          <cell r="I368" t="str">
            <v>中山领创网络科技有限公司</v>
          </cell>
        </row>
        <row r="368">
          <cell r="U368" t="str">
            <v>2026年第四批</v>
          </cell>
          <cell r="V368">
            <v>14.6</v>
          </cell>
        </row>
        <row r="368">
          <cell r="X368">
            <v>8.76</v>
          </cell>
          <cell r="Y368">
            <v>5.84</v>
          </cell>
          <cell r="Z368">
            <v>14.6</v>
          </cell>
          <cell r="AA368">
            <v>0</v>
          </cell>
          <cell r="AB368">
            <v>8.76</v>
          </cell>
          <cell r="AC368">
            <v>5.84</v>
          </cell>
        </row>
        <row r="369">
          <cell r="B369" t="str">
            <v>中山市鼎诚盛新材料有限公司</v>
          </cell>
          <cell r="C369" t="str">
            <v>鼎诚盛数字化改造项目</v>
          </cell>
          <cell r="D369" t="str">
            <v>2508199910584</v>
          </cell>
          <cell r="E369" t="str">
            <v>584</v>
          </cell>
          <cell r="F369" t="str">
            <v>三乡镇</v>
          </cell>
          <cell r="G369" t="str">
            <v>省</v>
          </cell>
          <cell r="H369" t="str">
            <v>二级</v>
          </cell>
          <cell r="I369" t="str">
            <v>广东知业科技有限公司</v>
          </cell>
        </row>
        <row r="369">
          <cell r="U369" t="str">
            <v>2026年第四批</v>
          </cell>
          <cell r="V369">
            <v>30</v>
          </cell>
        </row>
        <row r="369">
          <cell r="X369">
            <v>18</v>
          </cell>
          <cell r="Y369">
            <v>12</v>
          </cell>
          <cell r="Z369">
            <v>30</v>
          </cell>
          <cell r="AA369">
            <v>0</v>
          </cell>
          <cell r="AB369">
            <v>18</v>
          </cell>
          <cell r="AC369">
            <v>12</v>
          </cell>
        </row>
        <row r="370">
          <cell r="B370" t="str">
            <v>中山市三乡联凯印刷有限公司</v>
          </cell>
          <cell r="C370" t="str">
            <v>联凯数字化改造项目</v>
          </cell>
          <cell r="D370" t="str">
            <v>2509191110609</v>
          </cell>
          <cell r="E370" t="str">
            <v>609</v>
          </cell>
          <cell r="F370" t="str">
            <v>三乡镇</v>
          </cell>
          <cell r="G370" t="str">
            <v>国家/省</v>
          </cell>
          <cell r="H370" t="str">
            <v>二级</v>
          </cell>
          <cell r="I370" t="str">
            <v>广东知业科技有限公司</v>
          </cell>
        </row>
        <row r="370">
          <cell r="U370" t="str">
            <v>2026年第四批</v>
          </cell>
          <cell r="V370">
            <v>29</v>
          </cell>
          <cell r="W370">
            <v>11.6</v>
          </cell>
          <cell r="X370">
            <v>17.4</v>
          </cell>
        </row>
        <row r="370">
          <cell r="Z370">
            <v>29</v>
          </cell>
          <cell r="AA370">
            <v>11.6</v>
          </cell>
          <cell r="AB370">
            <v>17.4</v>
          </cell>
          <cell r="AC370">
            <v>0</v>
          </cell>
        </row>
        <row r="371">
          <cell r="B371" t="str">
            <v>中山市泰威影印科技有限公司</v>
          </cell>
          <cell r="C371" t="str">
            <v>中山市泰威影印科技有限公司数字化改造项目</v>
          </cell>
          <cell r="D371" t="str">
            <v>2511229910695</v>
          </cell>
          <cell r="E371" t="str">
            <v>695</v>
          </cell>
          <cell r="F371" t="str">
            <v>坦洲镇</v>
          </cell>
          <cell r="G371" t="str">
            <v>省</v>
          </cell>
          <cell r="H371" t="str">
            <v>二级</v>
          </cell>
          <cell r="I371" t="str">
            <v>广东知业科技有限公司</v>
          </cell>
        </row>
        <row r="371">
          <cell r="U371" t="str">
            <v>2026年第四批</v>
          </cell>
          <cell r="V371">
            <v>19.8</v>
          </cell>
        </row>
        <row r="371">
          <cell r="X371">
            <v>11.88</v>
          </cell>
          <cell r="Y371">
            <v>7.92</v>
          </cell>
          <cell r="Z371">
            <v>19.8</v>
          </cell>
          <cell r="AA371">
            <v>0</v>
          </cell>
          <cell r="AB371">
            <v>11.88</v>
          </cell>
          <cell r="AC371">
            <v>7.92</v>
          </cell>
        </row>
        <row r="372">
          <cell r="B372" t="str">
            <v>中山市三番纸品有限公司</v>
          </cell>
          <cell r="C372" t="str">
            <v>三番纸品ERP/MES/OA系统数字化项目</v>
          </cell>
          <cell r="D372" t="str">
            <v>2509191100610</v>
          </cell>
          <cell r="E372" t="str">
            <v>610</v>
          </cell>
          <cell r="F372" t="str">
            <v>三乡镇</v>
          </cell>
          <cell r="G372" t="str">
            <v>国家/省</v>
          </cell>
          <cell r="H372" t="str">
            <v>二级</v>
          </cell>
          <cell r="I372" t="str">
            <v>古镇灯饰</v>
          </cell>
        </row>
        <row r="372">
          <cell r="U372" t="str">
            <v>2026年第五批</v>
          </cell>
          <cell r="V372">
            <v>9.91</v>
          </cell>
          <cell r="W372">
            <v>3.964</v>
          </cell>
          <cell r="X372">
            <v>5.946</v>
          </cell>
        </row>
        <row r="372">
          <cell r="Z372">
            <v>9.91</v>
          </cell>
          <cell r="AA372">
            <v>3.964</v>
          </cell>
          <cell r="AB372">
            <v>5.946</v>
          </cell>
          <cell r="AC372">
            <v>0</v>
          </cell>
        </row>
        <row r="373">
          <cell r="B373" t="str">
            <v>广东巴德士新材料有限公司</v>
          </cell>
          <cell r="C373" t="str">
            <v>广东巴德士新材料有限公司</v>
          </cell>
          <cell r="D373" t="str">
            <v>2505172110444</v>
          </cell>
          <cell r="E373" t="str">
            <v>444</v>
          </cell>
          <cell r="F373" t="str">
            <v>南头镇</v>
          </cell>
          <cell r="G373" t="str">
            <v>国家/省</v>
          </cell>
          <cell r="H373" t="str">
            <v>二级</v>
          </cell>
          <cell r="I373" t="str">
            <v>中山市铧禧电子科技有限公司</v>
          </cell>
        </row>
        <row r="373">
          <cell r="U373" t="str">
            <v>2026年第五批</v>
          </cell>
          <cell r="V373">
            <v>21.23</v>
          </cell>
          <cell r="W373">
            <v>8.492</v>
          </cell>
          <cell r="X373">
            <v>12.738</v>
          </cell>
        </row>
        <row r="373">
          <cell r="Z373">
            <v>21.23</v>
          </cell>
          <cell r="AA373">
            <v>8.492</v>
          </cell>
          <cell r="AB373">
            <v>12.738</v>
          </cell>
          <cell r="AC373">
            <v>0</v>
          </cell>
        </row>
        <row r="374">
          <cell r="B374" t="str">
            <v>中山英飞电器有限公司</v>
          </cell>
          <cell r="C374" t="str">
            <v>英飞电器数字化转型项目</v>
          </cell>
          <cell r="D374" t="str">
            <v>2503161010331</v>
          </cell>
          <cell r="E374" t="str">
            <v>331</v>
          </cell>
          <cell r="F374" t="str">
            <v>小榄镇</v>
          </cell>
          <cell r="G374" t="str">
            <v>省</v>
          </cell>
          <cell r="H374" t="str">
            <v>二级</v>
          </cell>
          <cell r="I374" t="str">
            <v>中山市铧禧电子科技有限公司</v>
          </cell>
        </row>
        <row r="374">
          <cell r="U374" t="str">
            <v>2026年第五批</v>
          </cell>
          <cell r="V374">
            <v>27.1</v>
          </cell>
        </row>
        <row r="374">
          <cell r="X374">
            <v>16.26</v>
          </cell>
          <cell r="Y374">
            <v>10.84</v>
          </cell>
          <cell r="Z374">
            <v>27.1</v>
          </cell>
          <cell r="AA374">
            <v>0</v>
          </cell>
          <cell r="AB374">
            <v>16.26</v>
          </cell>
          <cell r="AC374">
            <v>10.84</v>
          </cell>
        </row>
        <row r="375">
          <cell r="B375" t="str">
            <v>开拓晶体科技（中山）有限公司</v>
          </cell>
          <cell r="C375" t="str">
            <v>开拓晶体ERP、MES系统改造项目</v>
          </cell>
          <cell r="D375" t="str">
            <v>2504081110439</v>
          </cell>
          <cell r="E375" t="str">
            <v>439</v>
          </cell>
          <cell r="F375" t="str">
            <v>板芙镇</v>
          </cell>
          <cell r="G375" t="str">
            <v>国家/省</v>
          </cell>
          <cell r="H375" t="str">
            <v>二级</v>
          </cell>
          <cell r="I375" t="str">
            <v>中山黑湖网络科技有限公司</v>
          </cell>
        </row>
        <row r="375">
          <cell r="U375" t="str">
            <v>2026年第五批</v>
          </cell>
          <cell r="V375">
            <v>0.97</v>
          </cell>
          <cell r="W375">
            <v>0.388</v>
          </cell>
          <cell r="X375">
            <v>0.582</v>
          </cell>
        </row>
        <row r="375">
          <cell r="Z375">
            <v>0.97</v>
          </cell>
          <cell r="AA375">
            <v>0.388</v>
          </cell>
          <cell r="AB375">
            <v>0.582</v>
          </cell>
          <cell r="AC375">
            <v>0</v>
          </cell>
        </row>
        <row r="376">
          <cell r="B376" t="str">
            <v>广东奥科特新材料科技股份有限公司</v>
          </cell>
          <cell r="C376" t="str">
            <v>奥科特新材料公司经营管理数字化转型项目</v>
          </cell>
          <cell r="D376" t="str">
            <v>2512142010761</v>
          </cell>
          <cell r="E376" t="str">
            <v>761</v>
          </cell>
          <cell r="F376" t="str">
            <v>横栏镇</v>
          </cell>
          <cell r="G376" t="str">
            <v>省</v>
          </cell>
          <cell r="H376" t="str">
            <v>二级</v>
          </cell>
          <cell r="I376" t="str">
            <v>中山市古镇灯饰文化传播有限公司</v>
          </cell>
        </row>
        <row r="376">
          <cell r="U376" t="str">
            <v>2026年第五批</v>
          </cell>
          <cell r="V376">
            <v>27.63</v>
          </cell>
        </row>
        <row r="376">
          <cell r="X376">
            <v>16.578</v>
          </cell>
          <cell r="Y376">
            <v>11.052</v>
          </cell>
          <cell r="Z376">
            <v>27.63</v>
          </cell>
          <cell r="AA376">
            <v>0</v>
          </cell>
          <cell r="AB376">
            <v>16.578</v>
          </cell>
          <cell r="AC376">
            <v>11.052</v>
          </cell>
        </row>
        <row r="377">
          <cell r="B377" t="str">
            <v>中山市新集元电子科技有限公司</v>
          </cell>
          <cell r="C377" t="str">
            <v>中山市新集元电子科技有限公司数字化改造项目</v>
          </cell>
          <cell r="D377" t="str">
            <v>2511199910679</v>
          </cell>
          <cell r="E377" t="str">
            <v>679</v>
          </cell>
          <cell r="F377" t="str">
            <v>三乡镇</v>
          </cell>
          <cell r="G377" t="str">
            <v>国家/省</v>
          </cell>
          <cell r="H377" t="str">
            <v>二级</v>
          </cell>
          <cell r="I377" t="str">
            <v>中山领创网络科技有限公司</v>
          </cell>
        </row>
        <row r="377">
          <cell r="U377" t="str">
            <v>2026年第五批</v>
          </cell>
          <cell r="V377">
            <v>16.32</v>
          </cell>
          <cell r="W377">
            <v>6.528</v>
          </cell>
          <cell r="X377">
            <v>9.792</v>
          </cell>
        </row>
        <row r="377">
          <cell r="Z377">
            <v>16.32</v>
          </cell>
          <cell r="AA377">
            <v>6.528</v>
          </cell>
          <cell r="AB377">
            <v>9.792</v>
          </cell>
          <cell r="AC377">
            <v>0</v>
          </cell>
        </row>
        <row r="378">
          <cell r="B378" t="str">
            <v>广东欧铠科技有限公司</v>
          </cell>
          <cell r="C378" t="str">
            <v>ERP+智能云仓升级项目</v>
          </cell>
          <cell r="D378" t="str">
            <v>2509191010632</v>
          </cell>
          <cell r="E378" t="str">
            <v>632</v>
          </cell>
          <cell r="F378" t="str">
            <v>三乡镇</v>
          </cell>
          <cell r="G378" t="str">
            <v>省</v>
          </cell>
          <cell r="H378" t="str">
            <v>二级</v>
          </cell>
          <cell r="I378" t="str">
            <v>中山市铧禧电子科技有限公司</v>
          </cell>
        </row>
        <row r="378">
          <cell r="U378" t="str">
            <v>2026年第五批</v>
          </cell>
          <cell r="V378">
            <v>10.73</v>
          </cell>
        </row>
        <row r="378">
          <cell r="X378">
            <v>6.438</v>
          </cell>
          <cell r="Y378">
            <v>4.292</v>
          </cell>
          <cell r="Z378">
            <v>10.73</v>
          </cell>
          <cell r="AA378">
            <v>0</v>
          </cell>
          <cell r="AB378">
            <v>6.438</v>
          </cell>
          <cell r="AC378">
            <v>4.292</v>
          </cell>
        </row>
        <row r="379">
          <cell r="B379" t="str">
            <v>广东玫瑰岛家居股份有限公司</v>
          </cell>
          <cell r="C379" t="str">
            <v>玫瑰岛数字化转型项目</v>
          </cell>
          <cell r="D379" t="str">
            <v>2505129910464</v>
          </cell>
          <cell r="E379" t="str">
            <v>464</v>
          </cell>
          <cell r="F379" t="str">
            <v>港口镇</v>
          </cell>
          <cell r="G379" t="str">
            <v>省</v>
          </cell>
          <cell r="H379" t="str">
            <v>二级</v>
          </cell>
          <cell r="I379" t="str">
            <v>中山黑湖网络科技有限公司</v>
          </cell>
        </row>
        <row r="379">
          <cell r="U379" t="str">
            <v>2026年第五批</v>
          </cell>
          <cell r="V379">
            <v>15.09</v>
          </cell>
        </row>
        <row r="379">
          <cell r="X379">
            <v>9.054</v>
          </cell>
          <cell r="Y379">
            <v>6.036</v>
          </cell>
          <cell r="Z379">
            <v>15.09</v>
          </cell>
          <cell r="AA379">
            <v>0</v>
          </cell>
          <cell r="AB379">
            <v>9.054</v>
          </cell>
          <cell r="AC379">
            <v>6.036</v>
          </cell>
        </row>
        <row r="380">
          <cell r="B380" t="str">
            <v>中山华宏精密模具机械有限公司</v>
          </cell>
          <cell r="C380" t="str">
            <v>云易云制造管理系统</v>
          </cell>
          <cell r="D380" t="str">
            <v>2512021110738</v>
          </cell>
          <cell r="E380" t="str">
            <v>738</v>
          </cell>
          <cell r="F380" t="str">
            <v>翠亨新区</v>
          </cell>
          <cell r="G380" t="str">
            <v>国家/省</v>
          </cell>
          <cell r="H380" t="str">
            <v>二级</v>
          </cell>
          <cell r="I380" t="str">
            <v>中山领创网络科技有限公司</v>
          </cell>
        </row>
        <row r="380">
          <cell r="U380" t="str">
            <v>2026年第五批</v>
          </cell>
          <cell r="V380">
            <v>5.52</v>
          </cell>
          <cell r="W380">
            <v>2.208</v>
          </cell>
          <cell r="X380">
            <v>3.312</v>
          </cell>
        </row>
        <row r="380">
          <cell r="Z380">
            <v>5.52</v>
          </cell>
          <cell r="AA380">
            <v>2.208</v>
          </cell>
          <cell r="AB380">
            <v>3.312</v>
          </cell>
          <cell r="AC380">
            <v>0</v>
          </cell>
        </row>
        <row r="381">
          <cell r="B381" t="str">
            <v>广东鼎立森新材料股份有限公司</v>
          </cell>
          <cell r="C381" t="str">
            <v>鼎立森新材料数字化改造项目</v>
          </cell>
          <cell r="D381" t="str">
            <v>2511081110689</v>
          </cell>
          <cell r="E381" t="str">
            <v>689</v>
          </cell>
          <cell r="F381" t="str">
            <v>板芙镇</v>
          </cell>
          <cell r="G381" t="str">
            <v>国家/省</v>
          </cell>
          <cell r="H381" t="str">
            <v>二级</v>
          </cell>
          <cell r="I381" t="str">
            <v>渊联</v>
          </cell>
        </row>
        <row r="381">
          <cell r="U381" t="str">
            <v>2026年第五批</v>
          </cell>
          <cell r="V381">
            <v>4.33</v>
          </cell>
          <cell r="W381">
            <v>1.732</v>
          </cell>
          <cell r="X381">
            <v>2.598</v>
          </cell>
        </row>
        <row r="381">
          <cell r="Z381">
            <v>4.33</v>
          </cell>
          <cell r="AA381">
            <v>1.732</v>
          </cell>
          <cell r="AB381">
            <v>2.598</v>
          </cell>
          <cell r="AC381">
            <v>0</v>
          </cell>
        </row>
        <row r="382">
          <cell r="B382" t="str">
            <v>中山市金凯锐电业有限公司</v>
          </cell>
          <cell r="C382" t="str">
            <v>金凯锐数字化转型项目</v>
          </cell>
          <cell r="D382" t="str">
            <v>2506161110486</v>
          </cell>
          <cell r="E382" t="str">
            <v>486</v>
          </cell>
          <cell r="F382" t="str">
            <v>小榄镇</v>
          </cell>
          <cell r="G382" t="str">
            <v>国家/省</v>
          </cell>
          <cell r="H382" t="str">
            <v>二级</v>
          </cell>
          <cell r="I382" t="str">
            <v>中山黑湖网络科技有限公司</v>
          </cell>
        </row>
        <row r="382">
          <cell r="U382" t="str">
            <v>2026年第五批</v>
          </cell>
          <cell r="V382">
            <v>5.57</v>
          </cell>
          <cell r="W382">
            <v>2.228</v>
          </cell>
          <cell r="X382">
            <v>3.342</v>
          </cell>
        </row>
        <row r="382">
          <cell r="Z382">
            <v>5.57</v>
          </cell>
          <cell r="AA382">
            <v>2.228</v>
          </cell>
          <cell r="AB382">
            <v>3.342</v>
          </cell>
          <cell r="AC382">
            <v>0</v>
          </cell>
        </row>
        <row r="383">
          <cell r="B383" t="str">
            <v>中山市唐风电器有限公司</v>
          </cell>
          <cell r="C383" t="str">
            <v>唐风电器数字化转型项目</v>
          </cell>
          <cell r="D383" t="str">
            <v>2511101010711</v>
          </cell>
          <cell r="E383" t="str">
            <v>711</v>
          </cell>
          <cell r="F383" t="str">
            <v>东凤镇</v>
          </cell>
          <cell r="G383" t="str">
            <v>国家/省</v>
          </cell>
          <cell r="H383" t="str">
            <v>二级</v>
          </cell>
          <cell r="I383" t="str">
            <v>中山黑湖网络科技有限公司</v>
          </cell>
        </row>
        <row r="383">
          <cell r="U383" t="str">
            <v>2026年第五批</v>
          </cell>
          <cell r="V383">
            <v>5.03</v>
          </cell>
          <cell r="W383">
            <v>2.012</v>
          </cell>
          <cell r="X383">
            <v>3.018</v>
          </cell>
        </row>
        <row r="383">
          <cell r="Z383">
            <v>5.03</v>
          </cell>
          <cell r="AA383">
            <v>2.012</v>
          </cell>
          <cell r="AB383">
            <v>3.018</v>
          </cell>
          <cell r="AC383">
            <v>0</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zoomScale="70" zoomScaleNormal="70" topLeftCell="A10" workbookViewId="0">
      <selection activeCell="X8" sqref="X8"/>
    </sheetView>
  </sheetViews>
  <sheetFormatPr defaultColWidth="9" defaultRowHeight="14.25"/>
  <cols>
    <col min="2" max="2" width="15.7583333333333" customWidth="1"/>
    <col min="3" max="3" width="23.2583333333333" customWidth="1"/>
    <col min="6" max="6" width="11.425" customWidth="1"/>
    <col min="7" max="7" width="16.2583333333333" customWidth="1"/>
    <col min="8" max="12" width="10.2583333333333" customWidth="1"/>
    <col min="13" max="14" width="9.375"/>
    <col min="15" max="16" width="10.2583333333333" customWidth="1"/>
  </cols>
  <sheetData>
    <row r="1" spans="1:16">
      <c r="A1" s="1" t="s">
        <v>0</v>
      </c>
      <c r="B1" s="2"/>
      <c r="C1" s="3"/>
      <c r="D1" s="3"/>
      <c r="E1" s="2"/>
      <c r="F1" s="2"/>
      <c r="G1" s="2"/>
      <c r="H1" s="12"/>
      <c r="I1" s="12"/>
      <c r="J1" s="12"/>
      <c r="K1" s="12"/>
      <c r="L1" s="12"/>
      <c r="O1" s="12"/>
      <c r="P1" s="12"/>
    </row>
    <row r="2" ht="51" customHeight="1" spans="1:16">
      <c r="A2" s="4" t="s">
        <v>1</v>
      </c>
      <c r="B2" s="4"/>
      <c r="C2" s="4"/>
      <c r="D2" s="4"/>
      <c r="E2" s="4"/>
      <c r="F2" s="4"/>
      <c r="G2" s="4"/>
      <c r="H2" s="4"/>
      <c r="I2" s="4"/>
      <c r="J2" s="4"/>
      <c r="K2" s="4"/>
      <c r="L2" s="4"/>
      <c r="M2" s="4"/>
      <c r="N2" s="4"/>
      <c r="O2" s="4"/>
      <c r="P2" s="4"/>
    </row>
    <row r="3" ht="37" customHeight="1" spans="1:16">
      <c r="A3" s="5" t="s">
        <v>2</v>
      </c>
      <c r="B3" s="6" t="s">
        <v>3</v>
      </c>
      <c r="C3" s="5" t="s">
        <v>4</v>
      </c>
      <c r="D3" s="5" t="s">
        <v>5</v>
      </c>
      <c r="E3" s="5" t="s">
        <v>6</v>
      </c>
      <c r="F3" s="13" t="s">
        <v>7</v>
      </c>
      <c r="G3" s="5" t="s">
        <v>8</v>
      </c>
      <c r="H3" s="5" t="s">
        <v>9</v>
      </c>
      <c r="I3" s="19" t="s">
        <v>10</v>
      </c>
      <c r="J3" s="20"/>
      <c r="K3" s="21" t="s">
        <v>11</v>
      </c>
      <c r="L3" s="20"/>
      <c r="M3" s="19" t="s">
        <v>12</v>
      </c>
      <c r="N3" s="19"/>
      <c r="O3" s="19"/>
      <c r="P3" s="20"/>
    </row>
    <row r="4" ht="19" customHeight="1" spans="1:16">
      <c r="A4" s="5"/>
      <c r="B4" s="6"/>
      <c r="C4" s="5"/>
      <c r="D4" s="5"/>
      <c r="E4" s="5"/>
      <c r="F4" s="14"/>
      <c r="G4" s="5"/>
      <c r="H4" s="5"/>
      <c r="I4" s="22" t="s">
        <v>13</v>
      </c>
      <c r="J4" s="6" t="s">
        <v>14</v>
      </c>
      <c r="K4" s="23" t="s">
        <v>13</v>
      </c>
      <c r="L4" s="6" t="s">
        <v>14</v>
      </c>
      <c r="M4" s="23" t="s">
        <v>13</v>
      </c>
      <c r="N4" s="6" t="s">
        <v>14</v>
      </c>
      <c r="O4" s="17" t="s">
        <v>15</v>
      </c>
      <c r="P4" s="17" t="s">
        <v>16</v>
      </c>
    </row>
    <row r="5" ht="39" customHeight="1" spans="1:16">
      <c r="A5" s="7" t="s">
        <v>16</v>
      </c>
      <c r="B5" s="8"/>
      <c r="C5" s="8"/>
      <c r="D5" s="8"/>
      <c r="E5" s="8"/>
      <c r="F5" s="15"/>
      <c r="G5" s="16">
        <f>SUM(G6:G40)</f>
        <v>1160.70384398544</v>
      </c>
      <c r="H5" s="17">
        <f>SUM(H6:H40)</f>
        <v>575.21</v>
      </c>
      <c r="I5" s="17">
        <f>SUM(I6:I35)</f>
        <v>23.082</v>
      </c>
      <c r="J5" s="17">
        <f>SUM(J6:J35)</f>
        <v>109.668</v>
      </c>
      <c r="K5" s="17">
        <f>SUM(K6:K35)</f>
        <v>0</v>
      </c>
      <c r="L5" s="17">
        <f>SUM(L6:L35)</f>
        <v>181.68</v>
      </c>
      <c r="M5" s="24">
        <f>SUM(M6:M40)</f>
        <v>119.762</v>
      </c>
      <c r="N5" s="24">
        <f>SUM(N6:N40)</f>
        <v>53.778</v>
      </c>
      <c r="O5" s="24">
        <f>SUM(O6:O40)</f>
        <v>87.24</v>
      </c>
      <c r="P5" s="24">
        <f>SUM(P6:P40)</f>
        <v>260.78</v>
      </c>
    </row>
    <row r="6" ht="45" customHeight="1" spans="1:16">
      <c r="A6" s="9">
        <v>1</v>
      </c>
      <c r="B6" s="10" t="s">
        <v>17</v>
      </c>
      <c r="C6" s="10" t="s">
        <v>18</v>
      </c>
      <c r="D6" s="11" t="s">
        <v>19</v>
      </c>
      <c r="E6" s="11" t="s">
        <v>20</v>
      </c>
      <c r="F6" s="18" t="s">
        <v>21</v>
      </c>
      <c r="G6" s="18">
        <v>19.8230088495575</v>
      </c>
      <c r="H6" s="11">
        <f t="shared" ref="H6:H31" si="0">SUM(I6:O6)</f>
        <v>9.91</v>
      </c>
      <c r="I6" s="11">
        <f>VLOOKUP(B6,[1]项目奖补!$B$1:$AC$65536,11,FALSE)</f>
        <v>0</v>
      </c>
      <c r="J6" s="11">
        <f>VLOOKUP(B6,[1]项目奖补!$B$1:$AC$65536,12,FALSE)</f>
        <v>0</v>
      </c>
      <c r="K6" s="11">
        <f>VLOOKUP(B6,[1]项目奖补!$B$1:$AC$65536,14,FALSE)</f>
        <v>0</v>
      </c>
      <c r="L6" s="11">
        <f>VLOOKUP(B6,[1]项目奖补!$B$1:$AC$65536,15,FALSE)</f>
        <v>0</v>
      </c>
      <c r="M6" s="25">
        <f>VLOOKUP(B6,[1]项目奖补!$B$1:$AC$65536,22,FALSE)</f>
        <v>3.964</v>
      </c>
      <c r="N6" s="25">
        <f>VLOOKUP(B6,[1]项目奖补!$B$1:$AC$65536,23,FALSE)</f>
        <v>5.946</v>
      </c>
      <c r="O6" s="11">
        <f>VLOOKUP(B6,[1]项目奖补!$B$1:$AC$65536,24,FALSE)</f>
        <v>0</v>
      </c>
      <c r="P6" s="11">
        <f t="shared" ref="P6:P31" si="1">SUM(M6:O6)</f>
        <v>9.91</v>
      </c>
    </row>
    <row r="7" ht="45" customHeight="1" spans="1:16">
      <c r="A7" s="9">
        <v>2</v>
      </c>
      <c r="B7" s="10" t="s">
        <v>22</v>
      </c>
      <c r="C7" s="10" t="s">
        <v>23</v>
      </c>
      <c r="D7" s="11" t="s">
        <v>19</v>
      </c>
      <c r="E7" s="11" t="s">
        <v>20</v>
      </c>
      <c r="F7" s="18" t="s">
        <v>24</v>
      </c>
      <c r="G7" s="18">
        <v>25.4867256637168</v>
      </c>
      <c r="H7" s="11">
        <f t="shared" si="0"/>
        <v>12.74</v>
      </c>
      <c r="I7" s="11">
        <f>VLOOKUP(B7,[1]项目奖补!$B$1:$AC$65536,11,FALSE)</f>
        <v>0</v>
      </c>
      <c r="J7" s="11">
        <f>VLOOKUP(B7,[1]项目奖补!$B$1:$AC$65536,12,FALSE)</f>
        <v>0</v>
      </c>
      <c r="K7" s="11">
        <f>VLOOKUP(B7,[1]项目奖补!$B$1:$AC$65536,14,FALSE)</f>
        <v>0</v>
      </c>
      <c r="L7" s="11">
        <f>VLOOKUP(B7,[1]项目奖补!$B$1:$AC$65536,15,FALSE)</f>
        <v>12.74</v>
      </c>
      <c r="M7" s="25">
        <f>VLOOKUP(B7,[1]项目奖补!$B$1:$AC$65536,22,FALSE)</f>
        <v>5.096</v>
      </c>
      <c r="N7" s="25">
        <f>VLOOKUP(B7,[1]项目奖补!$B$1:$AC$65536,23,FALSE)</f>
        <v>-5.096</v>
      </c>
      <c r="O7" s="11">
        <f>VLOOKUP(B7,[1]项目奖补!$B$1:$AC$65536,24,FALSE)</f>
        <v>0</v>
      </c>
      <c r="P7" s="11">
        <f t="shared" si="1"/>
        <v>0</v>
      </c>
    </row>
    <row r="8" ht="45" customHeight="1" spans="1:16">
      <c r="A8" s="9">
        <v>3</v>
      </c>
      <c r="B8" s="10" t="s">
        <v>25</v>
      </c>
      <c r="C8" s="10" t="s">
        <v>26</v>
      </c>
      <c r="D8" s="11" t="s">
        <v>19</v>
      </c>
      <c r="E8" s="11" t="s">
        <v>20</v>
      </c>
      <c r="F8" s="18" t="s">
        <v>27</v>
      </c>
      <c r="G8" s="18">
        <v>29.8053097345133</v>
      </c>
      <c r="H8" s="11">
        <f t="shared" si="0"/>
        <v>14.9</v>
      </c>
      <c r="I8" s="11">
        <f>VLOOKUP(B8,[1]项目奖补!$B$1:$AC$65536,11,FALSE)</f>
        <v>1.192</v>
      </c>
      <c r="J8" s="11">
        <f>VLOOKUP(B8,[1]项目奖补!$B$1:$AC$65536,12,FALSE)</f>
        <v>4.768</v>
      </c>
      <c r="K8" s="11">
        <f>VLOOKUP(B8,[1]项目奖补!$B$1:$AC$65536,14,FALSE)</f>
        <v>0</v>
      </c>
      <c r="L8" s="11">
        <f>VLOOKUP(B8,[1]项目奖补!$B$1:$AC$65536,15,FALSE)</f>
        <v>0</v>
      </c>
      <c r="M8" s="25">
        <f>VLOOKUP(B8,[1]项目奖补!$B$1:$AC$65536,22,FALSE)</f>
        <v>4.768</v>
      </c>
      <c r="N8" s="25">
        <f>VLOOKUP(B8,[1]项目奖补!$B$1:$AC$65536,23,FALSE)</f>
        <v>4.172</v>
      </c>
      <c r="O8" s="11">
        <f>VLOOKUP(B8,[1]项目奖补!$B$1:$AC$65536,24,FALSE)</f>
        <v>0</v>
      </c>
      <c r="P8" s="11">
        <f t="shared" si="1"/>
        <v>8.94</v>
      </c>
    </row>
    <row r="9" ht="45" customHeight="1" spans="1:16">
      <c r="A9" s="9">
        <v>4</v>
      </c>
      <c r="B9" s="10" t="s">
        <v>28</v>
      </c>
      <c r="C9" s="10" t="s">
        <v>29</v>
      </c>
      <c r="D9" s="11" t="s">
        <v>30</v>
      </c>
      <c r="E9" s="11" t="s">
        <v>20</v>
      </c>
      <c r="F9" s="18" t="s">
        <v>31</v>
      </c>
      <c r="G9" s="18">
        <v>49.0566037735849</v>
      </c>
      <c r="H9" s="11">
        <f t="shared" si="0"/>
        <v>24.52</v>
      </c>
      <c r="I9" s="11">
        <f>VLOOKUP(B9,[1]项目奖补!$B$1:$AC$65536,11,FALSE)</f>
        <v>0</v>
      </c>
      <c r="J9" s="11">
        <f>VLOOKUP(B9,[1]项目奖补!$B$1:$AC$65536,12,FALSE)</f>
        <v>9.8</v>
      </c>
      <c r="K9" s="11">
        <f>VLOOKUP(B9,[1]项目奖补!$B$1:$AC$65536,14,FALSE)</f>
        <v>0</v>
      </c>
      <c r="L9" s="11">
        <f>VLOOKUP(B9,[1]项目奖补!$B$1:$AC$65536,15,FALSE)</f>
        <v>14.7</v>
      </c>
      <c r="M9" s="25">
        <f>VLOOKUP(B9,[1]项目奖补!$B$1:$AC$65536,22,FALSE)</f>
        <v>9.808</v>
      </c>
      <c r="N9" s="25">
        <f>VLOOKUP(B9,[1]项目奖补!$B$1:$AC$65536,23,FALSE)</f>
        <v>-9.788</v>
      </c>
      <c r="O9" s="11">
        <f>VLOOKUP(B9,[1]项目奖补!$B$1:$AC$65536,24,FALSE)</f>
        <v>0</v>
      </c>
      <c r="P9" s="11">
        <f t="shared" si="1"/>
        <v>0.0199999999999996</v>
      </c>
    </row>
    <row r="10" ht="45" customHeight="1" spans="1:16">
      <c r="A10" s="9">
        <v>5</v>
      </c>
      <c r="B10" s="10" t="s">
        <v>32</v>
      </c>
      <c r="C10" s="10" t="s">
        <v>33</v>
      </c>
      <c r="D10" s="11" t="s">
        <v>30</v>
      </c>
      <c r="E10" s="11" t="s">
        <v>20</v>
      </c>
      <c r="F10" s="18" t="s">
        <v>31</v>
      </c>
      <c r="G10" s="18">
        <v>181.132075471698</v>
      </c>
      <c r="H10" s="11">
        <f t="shared" si="0"/>
        <v>90.56</v>
      </c>
      <c r="I10" s="11">
        <f>VLOOKUP(B10,[1]项目奖补!$B$1:$AC$65536,11,FALSE)</f>
        <v>0</v>
      </c>
      <c r="J10" s="11">
        <f>VLOOKUP(B10,[1]项目奖补!$B$1:$AC$65536,12,FALSE)</f>
        <v>36.2</v>
      </c>
      <c r="K10" s="11">
        <f>VLOOKUP(B10,[1]项目奖补!$B$1:$AC$65536,14,FALSE)</f>
        <v>0</v>
      </c>
      <c r="L10" s="11">
        <f>VLOOKUP(B10,[1]项目奖补!$B$1:$AC$65536,15,FALSE)</f>
        <v>23.8</v>
      </c>
      <c r="M10" s="25">
        <f>VLOOKUP(B10,[1]项目奖补!$B$1:$AC$65536,22,FALSE)</f>
        <v>36.224</v>
      </c>
      <c r="N10" s="25">
        <f>VLOOKUP(B10,[1]项目奖补!$B$1:$AC$65536,23,FALSE)</f>
        <v>-5.664</v>
      </c>
      <c r="O10" s="11">
        <f>VLOOKUP(B10,[1]项目奖补!$B$1:$AC$65536,24,FALSE)</f>
        <v>0</v>
      </c>
      <c r="P10" s="11">
        <f t="shared" si="1"/>
        <v>30.56</v>
      </c>
    </row>
    <row r="11" ht="45" customHeight="1" spans="1:16">
      <c r="A11" s="9">
        <v>6</v>
      </c>
      <c r="B11" s="10" t="s">
        <v>34</v>
      </c>
      <c r="C11" s="10" t="s">
        <v>35</v>
      </c>
      <c r="D11" s="11" t="s">
        <v>19</v>
      </c>
      <c r="E11" s="11" t="s">
        <v>20</v>
      </c>
      <c r="F11" s="18" t="s">
        <v>31</v>
      </c>
      <c r="G11" s="18">
        <v>64.9056603773585</v>
      </c>
      <c r="H11" s="11">
        <f t="shared" si="0"/>
        <v>30</v>
      </c>
      <c r="I11" s="11">
        <f>VLOOKUP(B11,[1]项目奖补!$B$1:$AC$65536,11,FALSE)</f>
        <v>11.015</v>
      </c>
      <c r="J11" s="11">
        <f>VLOOKUP(B11,[1]项目奖补!$B$1:$AC$65536,12,FALSE)</f>
        <v>11.015</v>
      </c>
      <c r="K11" s="11">
        <f>VLOOKUP(B11,[1]项目奖补!$B$1:$AC$65536,14,FALSE)</f>
        <v>0</v>
      </c>
      <c r="L11" s="11">
        <f>VLOOKUP(B11,[1]项目奖补!$B$1:$AC$65536,15,FALSE)</f>
        <v>33.04</v>
      </c>
      <c r="M11" s="25">
        <f>VLOOKUP(B11,[1]项目奖补!$B$1:$AC$65536,22,FALSE)</f>
        <v>0.984999999999999</v>
      </c>
      <c r="N11" s="25">
        <f>VLOOKUP(B11,[1]项目奖补!$B$1:$AC$65536,23,FALSE)</f>
        <v>-26.055</v>
      </c>
      <c r="O11" s="11">
        <f>VLOOKUP(B11,[1]项目奖补!$B$1:$AC$65536,24,FALSE)</f>
        <v>0</v>
      </c>
      <c r="P11" s="11">
        <f t="shared" si="1"/>
        <v>-25.07</v>
      </c>
    </row>
    <row r="12" ht="45" customHeight="1" spans="1:16">
      <c r="A12" s="9">
        <v>7</v>
      </c>
      <c r="B12" s="10" t="s">
        <v>36</v>
      </c>
      <c r="C12" s="10" t="s">
        <v>36</v>
      </c>
      <c r="D12" s="11" t="s">
        <v>19</v>
      </c>
      <c r="E12" s="11" t="s">
        <v>20</v>
      </c>
      <c r="F12" s="18" t="s">
        <v>37</v>
      </c>
      <c r="G12" s="18">
        <v>42.4778761061947</v>
      </c>
      <c r="H12" s="11">
        <f t="shared" si="0"/>
        <v>21.23</v>
      </c>
      <c r="I12" s="11">
        <f>VLOOKUP(B12,[1]项目奖补!$B$1:$AC$65536,11,FALSE)</f>
        <v>0</v>
      </c>
      <c r="J12" s="11">
        <f>VLOOKUP(B12,[1]项目奖补!$B$1:$AC$65536,12,FALSE)</f>
        <v>0</v>
      </c>
      <c r="K12" s="11">
        <f>VLOOKUP(B12,[1]项目奖补!$B$1:$AC$65536,14,FALSE)</f>
        <v>0</v>
      </c>
      <c r="L12" s="11">
        <f>VLOOKUP(B12,[1]项目奖补!$B$1:$AC$65536,15,FALSE)</f>
        <v>0</v>
      </c>
      <c r="M12" s="25">
        <f>VLOOKUP(B12,[1]项目奖补!$B$1:$AC$65536,22,FALSE)</f>
        <v>8.492</v>
      </c>
      <c r="N12" s="25">
        <f>VLOOKUP(B12,[1]项目奖补!$B$1:$AC$65536,23,FALSE)</f>
        <v>12.738</v>
      </c>
      <c r="O12" s="11">
        <f>VLOOKUP(B12,[1]项目奖补!$B$1:$AC$65536,24,FALSE)</f>
        <v>0</v>
      </c>
      <c r="P12" s="11">
        <f t="shared" si="1"/>
        <v>21.23</v>
      </c>
    </row>
    <row r="13" ht="45" customHeight="1" spans="1:16">
      <c r="A13" s="9">
        <v>8</v>
      </c>
      <c r="B13" s="10" t="s">
        <v>38</v>
      </c>
      <c r="C13" s="10" t="s">
        <v>39</v>
      </c>
      <c r="D13" s="11" t="s">
        <v>19</v>
      </c>
      <c r="E13" s="11" t="s">
        <v>20</v>
      </c>
      <c r="F13" s="18" t="s">
        <v>24</v>
      </c>
      <c r="G13" s="18">
        <v>60.0000000000001</v>
      </c>
      <c r="H13" s="11">
        <f t="shared" si="0"/>
        <v>30</v>
      </c>
      <c r="I13" s="11">
        <f>VLOOKUP(B13,[1]项目奖补!$B$1:$AC$65536,11,FALSE)</f>
        <v>2.4</v>
      </c>
      <c r="J13" s="11">
        <f>VLOOKUP(B13,[1]项目奖补!$B$1:$AC$65536,12,FALSE)</f>
        <v>9.6</v>
      </c>
      <c r="K13" s="11">
        <f>VLOOKUP(B13,[1]项目奖补!$B$1:$AC$65536,14,FALSE)</f>
        <v>0</v>
      </c>
      <c r="L13" s="11">
        <f>VLOOKUP(B13,[1]项目奖补!$B$1:$AC$65536,15,FALSE)</f>
        <v>0</v>
      </c>
      <c r="M13" s="25">
        <f>VLOOKUP(B13,[1]项目奖补!$B$1:$AC$65536,22,FALSE)</f>
        <v>9.6</v>
      </c>
      <c r="N13" s="25">
        <f>VLOOKUP(B13,[1]项目奖补!$B$1:$AC$65536,23,FALSE)</f>
        <v>8.4</v>
      </c>
      <c r="O13" s="11">
        <f>VLOOKUP(B13,[1]项目奖补!$B$1:$AC$65536,24,FALSE)</f>
        <v>0</v>
      </c>
      <c r="P13" s="11">
        <f t="shared" si="1"/>
        <v>18</v>
      </c>
    </row>
    <row r="14" ht="45" customHeight="1" spans="1:16">
      <c r="A14" s="9">
        <v>9</v>
      </c>
      <c r="B14" s="10" t="s">
        <v>40</v>
      </c>
      <c r="C14" s="10" t="s">
        <v>41</v>
      </c>
      <c r="D14" s="11" t="s">
        <v>19</v>
      </c>
      <c r="E14" s="11" t="s">
        <v>20</v>
      </c>
      <c r="F14" s="18" t="s">
        <v>42</v>
      </c>
      <c r="G14" s="18">
        <v>1.94446454725597</v>
      </c>
      <c r="H14" s="11">
        <f t="shared" si="0"/>
        <v>0.97</v>
      </c>
      <c r="I14" s="11">
        <f>VLOOKUP(B14,[1]项目奖补!$B$1:$AC$65536,11,FALSE)</f>
        <v>0</v>
      </c>
      <c r="J14" s="11">
        <f>VLOOKUP(B14,[1]项目奖补!$B$1:$AC$65536,12,FALSE)</f>
        <v>0</v>
      </c>
      <c r="K14" s="11">
        <f>VLOOKUP(B14,[1]项目奖补!$B$1:$AC$65536,14,FALSE)</f>
        <v>0</v>
      </c>
      <c r="L14" s="11">
        <f>VLOOKUP(B14,[1]项目奖补!$B$1:$AC$65536,15,FALSE)</f>
        <v>0</v>
      </c>
      <c r="M14" s="25">
        <f>VLOOKUP(B14,[1]项目奖补!$B$1:$AC$65536,22,FALSE)</f>
        <v>0.388</v>
      </c>
      <c r="N14" s="25">
        <f>VLOOKUP(B14,[1]项目奖补!$B$1:$AC$65536,23,FALSE)</f>
        <v>0.582</v>
      </c>
      <c r="O14" s="11">
        <f>VLOOKUP(B14,[1]项目奖补!$B$1:$AC$65536,24,FALSE)</f>
        <v>0</v>
      </c>
      <c r="P14" s="11">
        <f t="shared" si="1"/>
        <v>0.97</v>
      </c>
    </row>
    <row r="15" ht="45" customHeight="1" spans="1:16">
      <c r="A15" s="9">
        <v>10</v>
      </c>
      <c r="B15" s="10" t="s">
        <v>43</v>
      </c>
      <c r="C15" s="10" t="s">
        <v>44</v>
      </c>
      <c r="D15" s="11" t="s">
        <v>19</v>
      </c>
      <c r="E15" s="11" t="s">
        <v>20</v>
      </c>
      <c r="F15" s="18" t="s">
        <v>21</v>
      </c>
      <c r="G15" s="18">
        <v>32.6435643564356</v>
      </c>
      <c r="H15" s="11">
        <f t="shared" si="0"/>
        <v>16.32</v>
      </c>
      <c r="I15" s="11">
        <f>VLOOKUP(B15,[1]项目奖补!$B$1:$AC$65536,11,FALSE)</f>
        <v>0</v>
      </c>
      <c r="J15" s="11">
        <f>VLOOKUP(B15,[1]项目奖补!$B$1:$AC$65536,12,FALSE)</f>
        <v>0</v>
      </c>
      <c r="K15" s="11">
        <f>VLOOKUP(B15,[1]项目奖补!$B$1:$AC$65536,14,FALSE)</f>
        <v>0</v>
      </c>
      <c r="L15" s="11">
        <f>VLOOKUP(B15,[1]项目奖补!$B$1:$AC$65536,15,FALSE)</f>
        <v>0</v>
      </c>
      <c r="M15" s="25">
        <f>VLOOKUP(B15,[1]项目奖补!$B$1:$AC$65536,22,FALSE)</f>
        <v>6.528</v>
      </c>
      <c r="N15" s="25">
        <f>VLOOKUP(B15,[1]项目奖补!$B$1:$AC$65536,23,FALSE)</f>
        <v>9.792</v>
      </c>
      <c r="O15" s="11">
        <f>VLOOKUP(B15,[1]项目奖补!$B$1:$AC$65536,24,FALSE)</f>
        <v>0</v>
      </c>
      <c r="P15" s="11">
        <f t="shared" si="1"/>
        <v>16.32</v>
      </c>
    </row>
    <row r="16" ht="45" customHeight="1" spans="1:16">
      <c r="A16" s="9">
        <v>11</v>
      </c>
      <c r="B16" s="10" t="s">
        <v>45</v>
      </c>
      <c r="C16" s="10" t="s">
        <v>46</v>
      </c>
      <c r="D16" s="11" t="s">
        <v>19</v>
      </c>
      <c r="E16" s="11" t="s">
        <v>20</v>
      </c>
      <c r="F16" s="18" t="s">
        <v>31</v>
      </c>
      <c r="G16" s="18">
        <v>26.5486725663717</v>
      </c>
      <c r="H16" s="11">
        <f t="shared" si="0"/>
        <v>13.27</v>
      </c>
      <c r="I16" s="11">
        <f>VLOOKUP(B16,[1]项目奖补!$B$1:$AC$65536,11,FALSE)</f>
        <v>0</v>
      </c>
      <c r="J16" s="11">
        <f>VLOOKUP(B16,[1]项目奖补!$B$1:$AC$65536,12,FALSE)</f>
        <v>0</v>
      </c>
      <c r="K16" s="11">
        <f>VLOOKUP(B16,[1]项目奖补!$B$1:$AC$65536,14,FALSE)</f>
        <v>0</v>
      </c>
      <c r="L16" s="11">
        <f>VLOOKUP(B16,[1]项目奖补!$B$1:$AC$65536,15,FALSE)</f>
        <v>29.64</v>
      </c>
      <c r="M16" s="25">
        <f>VLOOKUP(B16,[1]项目奖补!$B$1:$AC$65536,22,FALSE)</f>
        <v>5.308</v>
      </c>
      <c r="N16" s="25">
        <f>VLOOKUP(B16,[1]项目奖补!$B$1:$AC$65536,23,FALSE)</f>
        <v>-21.678</v>
      </c>
      <c r="O16" s="11">
        <f>VLOOKUP(B16,[1]项目奖补!$B$1:$AC$65536,24,FALSE)</f>
        <v>0</v>
      </c>
      <c r="P16" s="11">
        <f t="shared" si="1"/>
        <v>-16.37</v>
      </c>
    </row>
    <row r="17" ht="45" customHeight="1" spans="1:16">
      <c r="A17" s="9">
        <v>12</v>
      </c>
      <c r="B17" s="10" t="s">
        <v>47</v>
      </c>
      <c r="C17" s="10" t="s">
        <v>48</v>
      </c>
      <c r="D17" s="11" t="s">
        <v>19</v>
      </c>
      <c r="E17" s="11" t="s">
        <v>20</v>
      </c>
      <c r="F17" s="18" t="s">
        <v>49</v>
      </c>
      <c r="G17" s="18">
        <v>11.0582524271845</v>
      </c>
      <c r="H17" s="11">
        <f t="shared" si="0"/>
        <v>5.52</v>
      </c>
      <c r="I17" s="11">
        <f>VLOOKUP(B17,[1]项目奖补!$B$1:$AC$65536,11,FALSE)</f>
        <v>0</v>
      </c>
      <c r="J17" s="11">
        <f>VLOOKUP(B17,[1]项目奖补!$B$1:$AC$65536,12,FALSE)</f>
        <v>0</v>
      </c>
      <c r="K17" s="11">
        <f>VLOOKUP(B17,[1]项目奖补!$B$1:$AC$65536,14,FALSE)</f>
        <v>0</v>
      </c>
      <c r="L17" s="11">
        <f>VLOOKUP(B17,[1]项目奖补!$B$1:$AC$65536,15,FALSE)</f>
        <v>0</v>
      </c>
      <c r="M17" s="25">
        <f>VLOOKUP(B17,[1]项目奖补!$B$1:$AC$65536,22,FALSE)</f>
        <v>2.208</v>
      </c>
      <c r="N17" s="25">
        <f>VLOOKUP(B17,[1]项目奖补!$B$1:$AC$65536,23,FALSE)</f>
        <v>3.312</v>
      </c>
      <c r="O17" s="11">
        <f>VLOOKUP(B17,[1]项目奖补!$B$1:$AC$65536,24,FALSE)</f>
        <v>0</v>
      </c>
      <c r="P17" s="11">
        <f t="shared" si="1"/>
        <v>5.52</v>
      </c>
    </row>
    <row r="18" ht="45" customHeight="1" spans="1:16">
      <c r="A18" s="9">
        <v>13</v>
      </c>
      <c r="B18" s="10" t="s">
        <v>50</v>
      </c>
      <c r="C18" s="10" t="s">
        <v>51</v>
      </c>
      <c r="D18" s="11" t="s">
        <v>19</v>
      </c>
      <c r="E18" s="11" t="s">
        <v>20</v>
      </c>
      <c r="F18" s="18" t="s">
        <v>37</v>
      </c>
      <c r="G18" s="18">
        <v>26.3686695013918</v>
      </c>
      <c r="H18" s="11">
        <f t="shared" si="0"/>
        <v>13.18</v>
      </c>
      <c r="I18" s="11">
        <f>VLOOKUP(B18,[1]项目奖补!$B$1:$AC$65536,11,FALSE)</f>
        <v>2.475</v>
      </c>
      <c r="J18" s="11">
        <f>VLOOKUP(B18,[1]项目奖补!$B$1:$AC$65536,12,FALSE)</f>
        <v>2.475</v>
      </c>
      <c r="K18" s="11">
        <f>VLOOKUP(B18,[1]项目奖补!$B$1:$AC$65536,14,FALSE)</f>
        <v>0</v>
      </c>
      <c r="L18" s="11">
        <f>VLOOKUP(B18,[1]项目奖补!$B$1:$AC$65536,15,FALSE)</f>
        <v>0</v>
      </c>
      <c r="M18" s="25">
        <f>VLOOKUP(B18,[1]项目奖补!$B$1:$AC$65536,22,FALSE)</f>
        <v>2.797</v>
      </c>
      <c r="N18" s="25">
        <f>VLOOKUP(B18,[1]项目奖补!$B$1:$AC$65536,23,FALSE)</f>
        <v>5.433</v>
      </c>
      <c r="O18" s="11">
        <f>VLOOKUP(B18,[1]项目奖补!$B$1:$AC$65536,24,FALSE)</f>
        <v>0</v>
      </c>
      <c r="P18" s="11">
        <f t="shared" si="1"/>
        <v>8.23</v>
      </c>
    </row>
    <row r="19" ht="45" customHeight="1" spans="1:16">
      <c r="A19" s="9">
        <v>14</v>
      </c>
      <c r="B19" s="10" t="s">
        <v>52</v>
      </c>
      <c r="C19" s="10" t="s">
        <v>53</v>
      </c>
      <c r="D19" s="11" t="s">
        <v>19</v>
      </c>
      <c r="E19" s="11" t="s">
        <v>20</v>
      </c>
      <c r="F19" s="18" t="s">
        <v>42</v>
      </c>
      <c r="G19" s="18">
        <v>8.67256637168142</v>
      </c>
      <c r="H19" s="11">
        <f t="shared" si="0"/>
        <v>4.33</v>
      </c>
      <c r="I19" s="11">
        <f>VLOOKUP(B19,[1]项目奖补!$B$1:$AC$65536,11,FALSE)</f>
        <v>0</v>
      </c>
      <c r="J19" s="11">
        <f>VLOOKUP(B19,[1]项目奖补!$B$1:$AC$65536,12,FALSE)</f>
        <v>0</v>
      </c>
      <c r="K19" s="11">
        <f>VLOOKUP(B19,[1]项目奖补!$B$1:$AC$65536,14,FALSE)</f>
        <v>0</v>
      </c>
      <c r="L19" s="11">
        <f>VLOOKUP(B19,[1]项目奖补!$B$1:$AC$65536,15,FALSE)</f>
        <v>0</v>
      </c>
      <c r="M19" s="25">
        <f>VLOOKUP(B19,[1]项目奖补!$B$1:$AC$65536,22,FALSE)</f>
        <v>1.732</v>
      </c>
      <c r="N19" s="25">
        <f>VLOOKUP(B19,[1]项目奖补!$B$1:$AC$65536,23,FALSE)</f>
        <v>2.598</v>
      </c>
      <c r="O19" s="11">
        <f>VLOOKUP(B19,[1]项目奖补!$B$1:$AC$65536,24,FALSE)</f>
        <v>0</v>
      </c>
      <c r="P19" s="11">
        <f t="shared" si="1"/>
        <v>4.33</v>
      </c>
    </row>
    <row r="20" ht="45" customHeight="1" spans="1:16">
      <c r="A20" s="9">
        <v>15</v>
      </c>
      <c r="B20" s="10" t="s">
        <v>54</v>
      </c>
      <c r="C20" s="10" t="s">
        <v>55</v>
      </c>
      <c r="D20" s="11" t="s">
        <v>19</v>
      </c>
      <c r="E20" s="11" t="s">
        <v>20</v>
      </c>
      <c r="F20" s="18" t="s">
        <v>42</v>
      </c>
      <c r="G20" s="18">
        <v>58.1306845884121</v>
      </c>
      <c r="H20" s="11">
        <f t="shared" si="0"/>
        <v>29.06</v>
      </c>
      <c r="I20" s="11">
        <f>VLOOKUP(B20,[1]项目奖补!$B$1:$AC$65536,11,FALSE)</f>
        <v>0</v>
      </c>
      <c r="J20" s="11">
        <f>VLOOKUP(B20,[1]项目奖补!$B$1:$AC$65536,12,FALSE)</f>
        <v>0</v>
      </c>
      <c r="K20" s="11">
        <f>VLOOKUP(B20,[1]项目奖补!$B$1:$AC$65536,14,FALSE)</f>
        <v>0</v>
      </c>
      <c r="L20" s="11">
        <f>VLOOKUP(B20,[1]项目奖补!$B$1:$AC$65536,15,FALSE)</f>
        <v>29.06</v>
      </c>
      <c r="M20" s="25">
        <f>VLOOKUP(B20,[1]项目奖补!$B$1:$AC$65536,22,FALSE)</f>
        <v>11.624</v>
      </c>
      <c r="N20" s="25">
        <f>VLOOKUP(B20,[1]项目奖补!$B$1:$AC$65536,23,FALSE)</f>
        <v>-11.624</v>
      </c>
      <c r="O20" s="11">
        <f>VLOOKUP(B20,[1]项目奖补!$B$1:$AC$65536,24,FALSE)</f>
        <v>0</v>
      </c>
      <c r="P20" s="11">
        <f t="shared" si="1"/>
        <v>0</v>
      </c>
    </row>
    <row r="21" ht="45" customHeight="1" spans="1:16">
      <c r="A21" s="9">
        <v>16</v>
      </c>
      <c r="B21" s="10" t="s">
        <v>56</v>
      </c>
      <c r="C21" s="10" t="s">
        <v>57</v>
      </c>
      <c r="D21" s="11" t="s">
        <v>19</v>
      </c>
      <c r="E21" s="11" t="s">
        <v>20</v>
      </c>
      <c r="F21" s="18" t="s">
        <v>58</v>
      </c>
      <c r="G21" s="18">
        <v>11.1547577616042</v>
      </c>
      <c r="H21" s="11">
        <f t="shared" si="0"/>
        <v>5.57</v>
      </c>
      <c r="I21" s="11">
        <f>VLOOKUP(B21,[1]项目奖补!$B$1:$AC$65536,11,FALSE)</f>
        <v>0</v>
      </c>
      <c r="J21" s="11">
        <f>VLOOKUP(B21,[1]项目奖补!$B$1:$AC$65536,12,FALSE)</f>
        <v>0</v>
      </c>
      <c r="K21" s="11">
        <f>VLOOKUP(B21,[1]项目奖补!$B$1:$AC$65536,14,FALSE)</f>
        <v>0</v>
      </c>
      <c r="L21" s="11">
        <f>VLOOKUP(B21,[1]项目奖补!$B$1:$AC$65536,15,FALSE)</f>
        <v>0</v>
      </c>
      <c r="M21" s="25">
        <f>VLOOKUP(B21,[1]项目奖补!$B$1:$AC$65536,22,FALSE)</f>
        <v>2.228</v>
      </c>
      <c r="N21" s="25">
        <f>VLOOKUP(B21,[1]项目奖补!$B$1:$AC$65536,23,FALSE)</f>
        <v>3.342</v>
      </c>
      <c r="O21" s="11">
        <f>VLOOKUP(B21,[1]项目奖补!$B$1:$AC$65536,24,FALSE)</f>
        <v>0</v>
      </c>
      <c r="P21" s="11">
        <f t="shared" si="1"/>
        <v>5.57</v>
      </c>
    </row>
    <row r="22" ht="45" customHeight="1" spans="1:16">
      <c r="A22" s="9">
        <v>17</v>
      </c>
      <c r="B22" s="10" t="s">
        <v>59</v>
      </c>
      <c r="C22" s="10" t="s">
        <v>60</v>
      </c>
      <c r="D22" s="11" t="s">
        <v>19</v>
      </c>
      <c r="E22" s="11" t="s">
        <v>20</v>
      </c>
      <c r="F22" s="18" t="s">
        <v>27</v>
      </c>
      <c r="G22" s="18">
        <v>10.0754716981132</v>
      </c>
      <c r="H22" s="11">
        <f t="shared" si="0"/>
        <v>5.03</v>
      </c>
      <c r="I22" s="11">
        <f>VLOOKUP(B22,[1]项目奖补!$B$1:$AC$65536,11,FALSE)</f>
        <v>0</v>
      </c>
      <c r="J22" s="11">
        <f>VLOOKUP(B22,[1]项目奖补!$B$1:$AC$65536,12,FALSE)</f>
        <v>0</v>
      </c>
      <c r="K22" s="11">
        <f>VLOOKUP(B22,[1]项目奖补!$B$1:$AC$65536,14,FALSE)</f>
        <v>0</v>
      </c>
      <c r="L22" s="11">
        <f>VLOOKUP(B22,[1]项目奖补!$B$1:$AC$65536,15,FALSE)</f>
        <v>0</v>
      </c>
      <c r="M22" s="25">
        <f>VLOOKUP(B22,[1]项目奖补!$B$1:$AC$65536,22,FALSE)</f>
        <v>2.012</v>
      </c>
      <c r="N22" s="25">
        <f>VLOOKUP(B22,[1]项目奖补!$B$1:$AC$65536,23,FALSE)</f>
        <v>3.018</v>
      </c>
      <c r="O22" s="11">
        <f>VLOOKUP(B22,[1]项目奖补!$B$1:$AC$65536,24,FALSE)</f>
        <v>0</v>
      </c>
      <c r="P22" s="11">
        <f t="shared" si="1"/>
        <v>5.03</v>
      </c>
    </row>
    <row r="23" ht="45" customHeight="1" spans="1:16">
      <c r="A23" s="9">
        <v>18</v>
      </c>
      <c r="B23" s="10" t="s">
        <v>61</v>
      </c>
      <c r="C23" s="10" t="s">
        <v>62</v>
      </c>
      <c r="D23" s="11" t="s">
        <v>19</v>
      </c>
      <c r="E23" s="11" t="s">
        <v>20</v>
      </c>
      <c r="F23" s="18" t="s">
        <v>58</v>
      </c>
      <c r="G23" s="18">
        <v>65.1500226505363</v>
      </c>
      <c r="H23" s="11">
        <f t="shared" si="0"/>
        <v>30</v>
      </c>
      <c r="I23" s="11">
        <f>VLOOKUP(B23,[1]项目奖补!$B$1:$AC$65536,11,FALSE)</f>
        <v>6</v>
      </c>
      <c r="J23" s="11">
        <f>VLOOKUP(B23,[1]项目奖补!$B$1:$AC$65536,12,FALSE)</f>
        <v>6</v>
      </c>
      <c r="K23" s="11">
        <f>VLOOKUP(B23,[1]项目奖补!$B$1:$AC$65536,14,FALSE)</f>
        <v>0</v>
      </c>
      <c r="L23" s="11">
        <f>VLOOKUP(B23,[1]项目奖补!$B$1:$AC$65536,15,FALSE)</f>
        <v>0</v>
      </c>
      <c r="M23" s="25">
        <f>VLOOKUP(B23,[1]项目奖补!$B$1:$AC$65536,22,FALSE)</f>
        <v>6</v>
      </c>
      <c r="N23" s="25">
        <f>VLOOKUP(B23,[1]项目奖补!$B$1:$AC$65536,23,FALSE)</f>
        <v>12</v>
      </c>
      <c r="O23" s="11">
        <f>VLOOKUP(B23,[1]项目奖补!$B$1:$AC$65536,24,FALSE)</f>
        <v>0</v>
      </c>
      <c r="P23" s="11">
        <f t="shared" si="1"/>
        <v>18</v>
      </c>
    </row>
    <row r="24" ht="45" customHeight="1" spans="1:16">
      <c r="A24" s="9">
        <v>19</v>
      </c>
      <c r="B24" s="10" t="s">
        <v>63</v>
      </c>
      <c r="C24" s="10" t="s">
        <v>64</v>
      </c>
      <c r="D24" s="11" t="s">
        <v>30</v>
      </c>
      <c r="E24" s="11" t="s">
        <v>14</v>
      </c>
      <c r="F24" s="18" t="s">
        <v>27</v>
      </c>
      <c r="G24" s="18">
        <v>68.0368143606652</v>
      </c>
      <c r="H24" s="11">
        <f t="shared" si="0"/>
        <v>34.01</v>
      </c>
      <c r="I24" s="11">
        <f>VLOOKUP(B24,[1]项目奖补!$B$1:$AC$65536,11,FALSE)</f>
        <v>0</v>
      </c>
      <c r="J24" s="11">
        <f>VLOOKUP(B24,[1]项目奖补!$B$1:$AC$65536,12,FALSE)</f>
        <v>14.48</v>
      </c>
      <c r="K24" s="11">
        <f>VLOOKUP(B24,[1]项目奖补!$B$1:$AC$65536,14,FALSE)</f>
        <v>0</v>
      </c>
      <c r="L24" s="11">
        <f>VLOOKUP(B24,[1]项目奖补!$B$1:$AC$65536,15,FALSE)</f>
        <v>0</v>
      </c>
      <c r="M24" s="25">
        <f>VLOOKUP(B24,[1]项目奖补!$B$1:$AC$65536,22,FALSE)</f>
        <v>0</v>
      </c>
      <c r="N24" s="25">
        <f>VLOOKUP(B24,[1]项目奖补!$B$1:$AC$65536,23,FALSE)</f>
        <v>5.92600000000001</v>
      </c>
      <c r="O24" s="11">
        <f>VLOOKUP(B24,[1]项目奖补!$B$1:$AC$65536,24,FALSE)</f>
        <v>13.604</v>
      </c>
      <c r="P24" s="11">
        <f t="shared" si="1"/>
        <v>19.53</v>
      </c>
    </row>
    <row r="25" ht="45" customHeight="1" spans="1:16">
      <c r="A25" s="9">
        <v>20</v>
      </c>
      <c r="B25" s="10" t="s">
        <v>65</v>
      </c>
      <c r="C25" s="10" t="s">
        <v>66</v>
      </c>
      <c r="D25" s="11" t="s">
        <v>19</v>
      </c>
      <c r="E25" s="11" t="s">
        <v>14</v>
      </c>
      <c r="F25" s="18" t="s">
        <v>58</v>
      </c>
      <c r="G25" s="18">
        <v>54.2147169811321</v>
      </c>
      <c r="H25" s="11">
        <f t="shared" si="0"/>
        <v>27.1</v>
      </c>
      <c r="I25" s="11">
        <f>VLOOKUP(B25,[1]项目奖补!$B$1:$AC$65536,11,FALSE)</f>
        <v>0</v>
      </c>
      <c r="J25" s="11">
        <f>VLOOKUP(B25,[1]项目奖补!$B$1:$AC$65536,12,FALSE)</f>
        <v>0</v>
      </c>
      <c r="K25" s="11">
        <f>VLOOKUP(B25,[1]项目奖补!$B$1:$AC$65536,14,FALSE)</f>
        <v>0</v>
      </c>
      <c r="L25" s="11">
        <f>VLOOKUP(B25,[1]项目奖补!$B$1:$AC$65536,15,FALSE)</f>
        <v>0</v>
      </c>
      <c r="M25" s="25">
        <f>VLOOKUP(B25,[1]项目奖补!$B$1:$AC$65536,22,FALSE)</f>
        <v>0</v>
      </c>
      <c r="N25" s="25">
        <f>VLOOKUP(B25,[1]项目奖补!$B$1:$AC$65536,23,FALSE)</f>
        <v>16.26</v>
      </c>
      <c r="O25" s="11">
        <f>VLOOKUP(B25,[1]项目奖补!$B$1:$AC$65536,24,FALSE)</f>
        <v>10.84</v>
      </c>
      <c r="P25" s="11">
        <f t="shared" si="1"/>
        <v>27.1</v>
      </c>
    </row>
    <row r="26" ht="45" customHeight="1" spans="1:16">
      <c r="A26" s="9">
        <v>21</v>
      </c>
      <c r="B26" s="10" t="s">
        <v>67</v>
      </c>
      <c r="C26" s="10" t="s">
        <v>68</v>
      </c>
      <c r="D26" s="11" t="s">
        <v>19</v>
      </c>
      <c r="E26" s="11" t="s">
        <v>14</v>
      </c>
      <c r="F26" s="18" t="s">
        <v>69</v>
      </c>
      <c r="G26" s="18">
        <v>17.4056603773585</v>
      </c>
      <c r="H26" s="11">
        <f t="shared" si="0"/>
        <v>8.7</v>
      </c>
      <c r="I26" s="11">
        <f>VLOOKUP(B26,[1]项目奖补!$B$1:$AC$65536,11,FALSE)</f>
        <v>0</v>
      </c>
      <c r="J26" s="11">
        <f>VLOOKUP(B26,[1]项目奖补!$B$1:$AC$65536,12,FALSE)</f>
        <v>0</v>
      </c>
      <c r="K26" s="11">
        <f>VLOOKUP(B26,[1]项目奖补!$B$1:$AC$65536,14,FALSE)</f>
        <v>0</v>
      </c>
      <c r="L26" s="11">
        <f>VLOOKUP(B26,[1]项目奖补!$B$1:$AC$65536,15,FALSE)</f>
        <v>8.7</v>
      </c>
      <c r="M26" s="25">
        <f>VLOOKUP(B26,[1]项目奖补!$B$1:$AC$65536,22,FALSE)</f>
        <v>0</v>
      </c>
      <c r="N26" s="25">
        <f>VLOOKUP(B26,[1]项目奖补!$B$1:$AC$65536,23,FALSE)</f>
        <v>-3.48</v>
      </c>
      <c r="O26" s="11">
        <f>VLOOKUP(B26,[1]项目奖补!$B$1:$AC$65536,24,FALSE)</f>
        <v>3.48</v>
      </c>
      <c r="P26" s="11">
        <f t="shared" si="1"/>
        <v>0</v>
      </c>
    </row>
    <row r="27" ht="45" customHeight="1" spans="1:16">
      <c r="A27" s="9">
        <v>22</v>
      </c>
      <c r="B27" s="10" t="s">
        <v>70</v>
      </c>
      <c r="C27" s="10" t="s">
        <v>71</v>
      </c>
      <c r="D27" s="11" t="s">
        <v>19</v>
      </c>
      <c r="E27" s="11" t="s">
        <v>14</v>
      </c>
      <c r="F27" s="18" t="s">
        <v>72</v>
      </c>
      <c r="G27" s="18">
        <v>55.2629821339122</v>
      </c>
      <c r="H27" s="11">
        <f t="shared" si="0"/>
        <v>27.63</v>
      </c>
      <c r="I27" s="11">
        <f>VLOOKUP(B27,[1]项目奖补!$B$1:$AC$65536,11,FALSE)</f>
        <v>0</v>
      </c>
      <c r="J27" s="11">
        <f>VLOOKUP(B27,[1]项目奖补!$B$1:$AC$65536,12,FALSE)</f>
        <v>0</v>
      </c>
      <c r="K27" s="11">
        <f>VLOOKUP(B27,[1]项目奖补!$B$1:$AC$65536,14,FALSE)</f>
        <v>0</v>
      </c>
      <c r="L27" s="11">
        <f>VLOOKUP(B27,[1]项目奖补!$B$1:$AC$65536,15,FALSE)</f>
        <v>0</v>
      </c>
      <c r="M27" s="25">
        <f>VLOOKUP(B27,[1]项目奖补!$B$1:$AC$65536,22,FALSE)</f>
        <v>0</v>
      </c>
      <c r="N27" s="25">
        <f>VLOOKUP(B27,[1]项目奖补!$B$1:$AC$65536,23,FALSE)</f>
        <v>16.578</v>
      </c>
      <c r="O27" s="11">
        <f>VLOOKUP(B27,[1]项目奖补!$B$1:$AC$65536,24,FALSE)</f>
        <v>11.052</v>
      </c>
      <c r="P27" s="11">
        <f t="shared" si="1"/>
        <v>27.63</v>
      </c>
    </row>
    <row r="28" ht="45" customHeight="1" spans="1:16">
      <c r="A28" s="9">
        <v>23</v>
      </c>
      <c r="B28" s="10" t="s">
        <v>73</v>
      </c>
      <c r="C28" s="10" t="s">
        <v>74</v>
      </c>
      <c r="D28" s="11" t="s">
        <v>19</v>
      </c>
      <c r="E28" s="11" t="s">
        <v>14</v>
      </c>
      <c r="F28" s="18" t="s">
        <v>58</v>
      </c>
      <c r="G28" s="18">
        <v>43.716814159292</v>
      </c>
      <c r="H28" s="11">
        <f t="shared" si="0"/>
        <v>21.85</v>
      </c>
      <c r="I28" s="11">
        <f>VLOOKUP(B28,[1]项目奖补!$B$1:$AC$65536,11,FALSE)</f>
        <v>0</v>
      </c>
      <c r="J28" s="11">
        <f>VLOOKUP(B28,[1]项目奖补!$B$1:$AC$65536,12,FALSE)</f>
        <v>0</v>
      </c>
      <c r="K28" s="11">
        <f>VLOOKUP(B28,[1]项目奖补!$B$1:$AC$65536,14,FALSE)</f>
        <v>0</v>
      </c>
      <c r="L28" s="11">
        <f>VLOOKUP(B28,[1]项目奖补!$B$1:$AC$65536,15,FALSE)</f>
        <v>30</v>
      </c>
      <c r="M28" s="25">
        <f>VLOOKUP(B28,[1]项目奖补!$B$1:$AC$65536,22,FALSE)</f>
        <v>0</v>
      </c>
      <c r="N28" s="25">
        <f>VLOOKUP(B28,[1]项目奖补!$B$1:$AC$65536,23,FALSE)</f>
        <v>-16.89</v>
      </c>
      <c r="O28" s="11">
        <f>VLOOKUP(B28,[1]项目奖补!$B$1:$AC$65536,24,FALSE)</f>
        <v>8.74</v>
      </c>
      <c r="P28" s="11">
        <f t="shared" si="1"/>
        <v>-8.15</v>
      </c>
    </row>
    <row r="29" ht="45" customHeight="1" spans="1:16">
      <c r="A29" s="9">
        <v>24</v>
      </c>
      <c r="B29" s="10" t="s">
        <v>75</v>
      </c>
      <c r="C29" s="10" t="s">
        <v>76</v>
      </c>
      <c r="D29" s="11" t="s">
        <v>19</v>
      </c>
      <c r="E29" s="11" t="s">
        <v>14</v>
      </c>
      <c r="F29" s="18" t="s">
        <v>21</v>
      </c>
      <c r="G29" s="18">
        <v>21.4601769911504</v>
      </c>
      <c r="H29" s="11">
        <f t="shared" si="0"/>
        <v>10.73</v>
      </c>
      <c r="I29" s="11">
        <f>VLOOKUP(B29,[1]项目奖补!$B$1:$AC$65536,11,FALSE)</f>
        <v>0</v>
      </c>
      <c r="J29" s="11">
        <f>VLOOKUP(B29,[1]项目奖补!$B$1:$AC$65536,12,FALSE)</f>
        <v>0</v>
      </c>
      <c r="K29" s="11">
        <f>VLOOKUP(B29,[1]项目奖补!$B$1:$AC$65536,14,FALSE)</f>
        <v>0</v>
      </c>
      <c r="L29" s="11">
        <f>VLOOKUP(B29,[1]项目奖补!$B$1:$AC$65536,15,FALSE)</f>
        <v>0</v>
      </c>
      <c r="M29" s="25">
        <f>VLOOKUP(B29,[1]项目奖补!$B$1:$AC$65536,22,FALSE)</f>
        <v>0</v>
      </c>
      <c r="N29" s="25">
        <f>VLOOKUP(B29,[1]项目奖补!$B$1:$AC$65536,23,FALSE)</f>
        <v>6.438</v>
      </c>
      <c r="O29" s="11">
        <f>VLOOKUP(B29,[1]项目奖补!$B$1:$AC$65536,24,FALSE)</f>
        <v>4.292</v>
      </c>
      <c r="P29" s="11">
        <f t="shared" si="1"/>
        <v>10.73</v>
      </c>
    </row>
    <row r="30" ht="45" customHeight="1" spans="1:16">
      <c r="A30" s="9">
        <v>25</v>
      </c>
      <c r="B30" s="10" t="s">
        <v>77</v>
      </c>
      <c r="C30" s="10" t="s">
        <v>78</v>
      </c>
      <c r="D30" s="11" t="s">
        <v>19</v>
      </c>
      <c r="E30" s="11" t="s">
        <v>14</v>
      </c>
      <c r="F30" s="18" t="s">
        <v>79</v>
      </c>
      <c r="G30" s="18">
        <v>30.188679245283</v>
      </c>
      <c r="H30" s="11">
        <f t="shared" si="0"/>
        <v>15.09</v>
      </c>
      <c r="I30" s="11">
        <f>VLOOKUP(B30,[1]项目奖补!$B$1:$AC$65536,11,FALSE)</f>
        <v>0</v>
      </c>
      <c r="J30" s="11">
        <f>VLOOKUP(B30,[1]项目奖补!$B$1:$AC$65536,12,FALSE)</f>
        <v>0</v>
      </c>
      <c r="K30" s="11">
        <f>VLOOKUP(B30,[1]项目奖补!$B$1:$AC$65536,14,FALSE)</f>
        <v>0</v>
      </c>
      <c r="L30" s="11">
        <f>VLOOKUP(B30,[1]项目奖补!$B$1:$AC$65536,15,FALSE)</f>
        <v>0</v>
      </c>
      <c r="M30" s="25">
        <f>VLOOKUP(B30,[1]项目奖补!$B$1:$AC$65536,22,FALSE)</f>
        <v>0</v>
      </c>
      <c r="N30" s="25">
        <f>VLOOKUP(B30,[1]项目奖补!$B$1:$AC$65536,23,FALSE)</f>
        <v>9.054</v>
      </c>
      <c r="O30" s="11">
        <f>VLOOKUP(B30,[1]项目奖补!$B$1:$AC$65536,24,FALSE)</f>
        <v>6.036</v>
      </c>
      <c r="P30" s="11">
        <f t="shared" si="1"/>
        <v>15.09</v>
      </c>
    </row>
    <row r="31" ht="45" customHeight="1" spans="1:16">
      <c r="A31" s="9">
        <v>26</v>
      </c>
      <c r="B31" s="10" t="s">
        <v>80</v>
      </c>
      <c r="C31" s="10" t="s">
        <v>81</v>
      </c>
      <c r="D31" s="11" t="s">
        <v>30</v>
      </c>
      <c r="E31" s="11" t="s">
        <v>14</v>
      </c>
      <c r="F31" s="18" t="s">
        <v>58</v>
      </c>
      <c r="G31" s="18">
        <v>145.983613291034</v>
      </c>
      <c r="H31" s="11">
        <f t="shared" si="0"/>
        <v>72.99</v>
      </c>
      <c r="I31" s="11">
        <f>VLOOKUP(B31,[1]项目奖补!$B$1:$AC$65536,11,FALSE)</f>
        <v>0</v>
      </c>
      <c r="J31" s="11">
        <f>VLOOKUP(B31,[1]项目奖补!$B$1:$AC$65536,12,FALSE)</f>
        <v>15.33</v>
      </c>
      <c r="K31" s="11">
        <f>VLOOKUP(B31,[1]项目奖补!$B$1:$AC$65536,14,FALSE)</f>
        <v>0</v>
      </c>
      <c r="L31" s="11">
        <f>VLOOKUP(B31,[1]项目奖补!$B$1:$AC$65536,15,FALSE)</f>
        <v>0</v>
      </c>
      <c r="M31" s="25">
        <f>VLOOKUP(B31,[1]项目奖补!$B$1:$AC$65536,22,FALSE)</f>
        <v>0</v>
      </c>
      <c r="N31" s="25">
        <f>VLOOKUP(B31,[1]项目奖补!$B$1:$AC$65536,23,FALSE)</f>
        <v>28.464</v>
      </c>
      <c r="O31" s="11">
        <f>VLOOKUP(B31,[1]项目奖补!$B$1:$AC$65536,24,FALSE)</f>
        <v>29.196</v>
      </c>
      <c r="P31" s="11">
        <f t="shared" si="1"/>
        <v>57.66</v>
      </c>
    </row>
  </sheetData>
  <mergeCells count="13">
    <mergeCell ref="A2:P2"/>
    <mergeCell ref="I3:J3"/>
    <mergeCell ref="K3:L3"/>
    <mergeCell ref="M3:P3"/>
    <mergeCell ref="A5:F5"/>
    <mergeCell ref="A3:A4"/>
    <mergeCell ref="B3:B4"/>
    <mergeCell ref="C3:C4"/>
    <mergeCell ref="D3:D4"/>
    <mergeCell ref="E3:E4"/>
    <mergeCell ref="F3:F4"/>
    <mergeCell ref="G3:G4"/>
    <mergeCell ref="H3:H4"/>
  </mergeCells>
  <conditionalFormatting sqref="H5:L5">
    <cfRule type="expression" dxfId="0" priority="37">
      <formula>$X1047713&gt;$W1047713</formula>
    </cfRule>
  </conditionalFormatting>
  <conditionalFormatting sqref="B6">
    <cfRule type="expression" dxfId="0" priority="50">
      <formula>$W1047755&gt;$V1047755</formula>
    </cfRule>
  </conditionalFormatting>
  <conditionalFormatting sqref="B7">
    <cfRule type="expression" dxfId="0" priority="51">
      <formula>$W1047760&gt;$V1047760</formula>
    </cfRule>
  </conditionalFormatting>
  <conditionalFormatting sqref="B8">
    <cfRule type="duplicateValues" dxfId="1" priority="48"/>
    <cfRule type="expression" dxfId="0" priority="52">
      <formula>$W1047762&gt;$V1047762</formula>
    </cfRule>
  </conditionalFormatting>
  <conditionalFormatting sqref="B9">
    <cfRule type="duplicateValues" dxfId="1" priority="47"/>
    <cfRule type="expression" dxfId="0" priority="53">
      <formula>$W1047764&gt;$V1047764</formula>
    </cfRule>
  </conditionalFormatting>
  <conditionalFormatting sqref="B10">
    <cfRule type="duplicateValues" dxfId="1" priority="46"/>
    <cfRule type="expression" dxfId="0" priority="54">
      <formula>$W1047769&gt;$V1047769</formula>
    </cfRule>
  </conditionalFormatting>
  <conditionalFormatting sqref="B11">
    <cfRule type="duplicateValues" dxfId="1" priority="44"/>
  </conditionalFormatting>
  <conditionalFormatting sqref="B15">
    <cfRule type="expression" dxfId="0" priority="11">
      <formula>$X1047782&gt;$W1047782</formula>
    </cfRule>
  </conditionalFormatting>
  <conditionalFormatting sqref="B16">
    <cfRule type="expression" dxfId="0" priority="12">
      <formula>$X1047786&gt;$W1047786</formula>
    </cfRule>
  </conditionalFormatting>
  <conditionalFormatting sqref="B17">
    <cfRule type="expression" dxfId="0" priority="13">
      <formula>$X1047791&gt;$W1047791</formula>
    </cfRule>
  </conditionalFormatting>
  <conditionalFormatting sqref="B18">
    <cfRule type="duplicateValues" dxfId="1" priority="9"/>
    <cfRule type="expression" dxfId="0" priority="14">
      <formula>$X1047793&gt;$W1047793</formula>
    </cfRule>
  </conditionalFormatting>
  <conditionalFormatting sqref="B19">
    <cfRule type="duplicateValues" dxfId="1" priority="8"/>
    <cfRule type="expression" dxfId="0" priority="15">
      <formula>$X1047795&gt;$W1047795</formula>
    </cfRule>
  </conditionalFormatting>
  <conditionalFormatting sqref="B20">
    <cfRule type="duplicateValues" dxfId="1" priority="7"/>
    <cfRule type="expression" dxfId="0" priority="16">
      <formula>$X1047800&gt;$W1047800</formula>
    </cfRule>
  </conditionalFormatting>
  <conditionalFormatting sqref="B6:B7">
    <cfRule type="duplicateValues" dxfId="1" priority="49"/>
  </conditionalFormatting>
  <conditionalFormatting sqref="B12:B13">
    <cfRule type="duplicateValues" dxfId="1" priority="40"/>
  </conditionalFormatting>
  <conditionalFormatting sqref="B14:B17">
    <cfRule type="duplicateValues" dxfId="1" priority="10"/>
  </conditionalFormatting>
  <conditionalFormatting sqref="B21:B31">
    <cfRule type="duplicateValues" dxfId="1" priority="5"/>
  </conditionalFormatting>
  <conditionalFormatting sqref="C6:C13">
    <cfRule type="duplicateValues" dxfId="1" priority="34"/>
    <cfRule type="expression" dxfId="0" priority="35">
      <formula>$W1047759&gt;$V1047759</formula>
    </cfRule>
  </conditionalFormatting>
  <conditionalFormatting sqref="C29:C31">
    <cfRule type="expression" dxfId="0" priority="6">
      <formula>$X1047796&gt;$W1047796</formula>
    </cfRule>
  </conditionalFormatting>
  <conditionalFormatting sqref="D6:D11">
    <cfRule type="expression" dxfId="0" priority="43">
      <formula>$W1047751&gt;$V1047751</formula>
    </cfRule>
  </conditionalFormatting>
  <conditionalFormatting sqref="D12:D13">
    <cfRule type="expression" dxfId="0" priority="33">
      <formula>$W1047757&gt;$V1047757</formula>
    </cfRule>
  </conditionalFormatting>
  <conditionalFormatting sqref="D14:D28">
    <cfRule type="expression" dxfId="0" priority="25">
      <formula>$X1047780&gt;$W1047780</formula>
    </cfRule>
  </conditionalFormatting>
  <conditionalFormatting sqref="D29:D31">
    <cfRule type="expression" dxfId="0" priority="4">
      <formula>$X1047796&gt;$W1047796</formula>
    </cfRule>
  </conditionalFormatting>
  <conditionalFormatting sqref="E14:E18">
    <cfRule type="expression" dxfId="0" priority="19">
      <formula>$X1047775&gt;$W1047775</formula>
    </cfRule>
  </conditionalFormatting>
  <conditionalFormatting sqref="E19:E28">
    <cfRule type="expression" dxfId="0" priority="26">
      <formula>$X1047781&gt;$W1047781</formula>
    </cfRule>
  </conditionalFormatting>
  <conditionalFormatting sqref="E29:E31">
    <cfRule type="expression" dxfId="0" priority="17">
      <formula>$X1047792&gt;$W1047792</formula>
    </cfRule>
  </conditionalFormatting>
  <conditionalFormatting sqref="G6:G11">
    <cfRule type="expression" dxfId="0" priority="41">
      <formula>$W1047776&gt;$V1047776</formula>
    </cfRule>
  </conditionalFormatting>
  <conditionalFormatting sqref="G12:G13">
    <cfRule type="expression" dxfId="0" priority="36">
      <formula>$W1047782&gt;$V1047782</formula>
    </cfRule>
  </conditionalFormatting>
  <conditionalFormatting sqref="G14:G18">
    <cfRule type="expression" dxfId="0" priority="20">
      <formula>$X1047758&gt;$W1047758</formula>
    </cfRule>
  </conditionalFormatting>
  <conditionalFormatting sqref="G19:G28">
    <cfRule type="expression" dxfId="0" priority="27">
      <formula>$X1047764&gt;$W1047764</formula>
    </cfRule>
  </conditionalFormatting>
  <conditionalFormatting sqref="G29:G31">
    <cfRule type="expression" dxfId="0" priority="18">
      <formula>$X1047775&gt;$W1047775</formula>
    </cfRule>
  </conditionalFormatting>
  <conditionalFormatting sqref="H6:H31">
    <cfRule type="expression" dxfId="0" priority="88">
      <formula>$X1047714&gt;$W1047714</formula>
    </cfRule>
  </conditionalFormatting>
  <conditionalFormatting sqref="P6:P31">
    <cfRule type="expression" dxfId="0" priority="89">
      <formula>$X1047714&gt;$W1047714</formula>
    </cfRule>
  </conditionalFormatting>
  <conditionalFormatting sqref="E6:F13 F14:F31">
    <cfRule type="expression" dxfId="0" priority="42">
      <formula>$W1047751&gt;$V1047751</formula>
    </cfRule>
  </conditionalFormatting>
  <conditionalFormatting sqref="I6:J31">
    <cfRule type="expression" dxfId="0" priority="90">
      <formula>$X1047714&gt;$W1047714</formula>
    </cfRule>
  </conditionalFormatting>
  <conditionalFormatting sqref="K6:L31">
    <cfRule type="expression" dxfId="0" priority="91">
      <formula>$X1047714&gt;$W1047714</formula>
    </cfRule>
  </conditionalFormatting>
  <conditionalFormatting sqref="B14:C14 C15:C28">
    <cfRule type="expression" dxfId="0" priority="30">
      <formula>$X1047780&gt;$W1047780</formula>
    </cfRule>
  </conditionalFormatting>
  <dataValidations count="1">
    <dataValidation type="list" allowBlank="1" showInputMessage="1" showErrorMessage="1" sqref="E6:E31">
      <formula1>"省级,国家级,省和国家级"</formula1>
    </dataValidation>
  </dataValidations>
  <pageMargins left="0.25" right="0.25" top="0.75" bottom="0.75" header="0.298611111111111" footer="0.298611111111111"/>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2026-02-12T11:17:00Z</dcterms:created>
  <dcterms:modified xsi:type="dcterms:W3CDTF">2026-05-28T17:50:06Z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5F2BE69EC704A12AC3CD8569C3DAAE8D_41</vt:lpwstr>
  </property>
  <property fmtid="{D5CDD505-2E9C-101B-9397-08002B2CF9AE}" pid="3" name="KSOProductBuildVer">
    <vt:lpwstr>2052-12.9.0.21301</vt:lpwstr>
  </property>
  <property fmtid="{D5CDD505-2E9C-101B-9397-08002B2CF9AE}" pid="4" name="CalculationRule">
    <vt:i4>0</vt:i4>
  </property>
</Properties>
</file>