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技术标准类" sheetId="22" r:id="rId1"/>
    <sheet name="标准化示范试点" sheetId="13" r:id="rId2"/>
    <sheet name="科研项目" sheetId="15" r:id="rId3"/>
    <sheet name="标准化活动" sheetId="17" r:id="rId4"/>
    <sheet name="标准宣贯" sheetId="18" r:id="rId5"/>
    <sheet name="标准体系" sheetId="19" r:id="rId6"/>
    <sheet name="奖项类" sheetId="20" r:id="rId7"/>
    <sheet name="信息平台" sheetId="24" r:id="rId8"/>
  </sheets>
  <definedNames>
    <definedName name="_xlnm._FilterDatabase" localSheetId="1" hidden="1">标准化示范试点!$A$3:$F$6</definedName>
    <definedName name="_xlnm._FilterDatabase" localSheetId="2" hidden="1">科研项目!$A$3:$F$6</definedName>
    <definedName name="_xlnm._FilterDatabase" localSheetId="3" hidden="1">标准化活动!$A$3:$F$18</definedName>
    <definedName name="_xlnm._FilterDatabase" localSheetId="4" hidden="1">标准宣贯!$A$3:$G$12</definedName>
    <definedName name="_xlnm._FilterDatabase" localSheetId="5" hidden="1">标准体系!$A$3:$F$6</definedName>
    <definedName name="_xlnm._FilterDatabase" localSheetId="6" hidden="1">奖项类!$A$3:$F$9</definedName>
    <definedName name="_xlnm._FilterDatabase" localSheetId="0" hidden="1">技术标准类!$A$4:$G$235</definedName>
    <definedName name="_xlnm.Print_Area" localSheetId="5">标准体系!$A$1:$F$5</definedName>
    <definedName name="_xlnm.Print_Area" localSheetId="6">奖项类!$A$1:$F$9</definedName>
    <definedName name="_xlnm.Print_Area" localSheetId="3">标准化活动!$A$1:$F$18</definedName>
    <definedName name="_xlnm.Print_Area" localSheetId="4">标准宣贯!$A$1:$G$12</definedName>
    <definedName name="_xlnm.Print_Area" localSheetId="1">标准化示范试点!$A$1:$F$6</definedName>
    <definedName name="_xlnm.Print_Area" localSheetId="2">科研项目!$A$1:$F$6</definedName>
    <definedName name="_xlnm.Print_Area" localSheetId="0">技术标准类!$A$1:$G$235</definedName>
    <definedName name="_xlnm.Print_Titles" localSheetId="5">标准体系!$2:$3</definedName>
    <definedName name="_xlnm.Print_Titles" localSheetId="6">奖项类!$1:$3</definedName>
    <definedName name="_xlnm.Print_Titles" localSheetId="3">标准化活动!$1:$3</definedName>
    <definedName name="_xlnm.Print_Titles" localSheetId="4">标准宣贯!$1:$3</definedName>
    <definedName name="_xlnm.Print_Titles" localSheetId="1">标准化示范试点!$2:$3</definedName>
    <definedName name="_xlnm.Print_Titles" localSheetId="2">科研项目!$2:$3</definedName>
    <definedName name="_xlnm.Print_Titles" localSheetId="0">技术标准类!$2:$4</definedName>
    <definedName name="_xlnm.Print_Area" localSheetId="7">信息平台!$A$1:$E$8</definedName>
  </definedNames>
  <calcPr calcId="144525" concurrentCalc="0"/>
</workbook>
</file>

<file path=xl/sharedStrings.xml><?xml version="1.0" encoding="utf-8"?>
<sst xmlns="http://schemas.openxmlformats.org/spreadsheetml/2006/main" count="840" uniqueCount="396">
  <si>
    <t>附件1：</t>
  </si>
  <si>
    <t>2023年申报中山市实施标准化战略专项资金资助情况表</t>
  </si>
  <si>
    <t>一、标准制修订项目</t>
  </si>
  <si>
    <t>序号</t>
  </si>
  <si>
    <t>项目名称</t>
  </si>
  <si>
    <t>资助单位</t>
  </si>
  <si>
    <t>类别</t>
  </si>
  <si>
    <t>参与程度(排序）</t>
  </si>
  <si>
    <t>资助
额度
（万元）</t>
  </si>
  <si>
    <t>备注</t>
  </si>
  <si>
    <t>ISO/TS 21985-2022《 Non-refillable LPG cartridges — General requirements》</t>
  </si>
  <si>
    <t>广东欧亚包装有限公司</t>
  </si>
  <si>
    <t>国际标准</t>
  </si>
  <si>
    <t>GB/T 18169-2023《碰碰车类游乐设施通用技术条件》</t>
  </si>
  <si>
    <t>广东金马游乐股份有限公司</t>
  </si>
  <si>
    <t>国家标准</t>
  </si>
  <si>
    <t>GB/T 26513-2023《润唇膏（啫喱、霜）》</t>
  </si>
  <si>
    <t>曼秀雷敦（中国）药业有限公司</t>
  </si>
  <si>
    <t>GB/T 24604-2021《滚动轴承 机床丝杠用推力角接触球轴承及单元》</t>
  </si>
  <si>
    <t>中山市盈科轴承制造有限公司</t>
  </si>
  <si>
    <t>GB/T 41839-2022《腰部矫形器  弹力围腰》</t>
  </si>
  <si>
    <t>英特检测认证有限公司</t>
  </si>
  <si>
    <t>GB/T 42619-2023 《增材制造 工艺参数库构建规范》</t>
  </si>
  <si>
    <t>广东汉邦激光科技有限公司</t>
  </si>
  <si>
    <t>GB/T 42621-2023 《增材制造 定向能量沉积-铣削复合增材制造工艺规范》</t>
  </si>
  <si>
    <t>GB/T 13206-2022《甘 油》</t>
  </si>
  <si>
    <t>富兰克科技（广东）有限公司  ( 广东欧派斯润滑科技有限公司 )</t>
  </si>
  <si>
    <t>GB/T 15963-2022《十二烷基硫酸钠》</t>
  </si>
  <si>
    <t>GB/T 42238-2022《表面活性剂 环氧丙烷聚合型表面活性剂中游离环氧丙烷的测定  气相色谱法》</t>
  </si>
  <si>
    <t>GB/T 17713-2022《吸油烟机及其他烹饪烟气吸排装置》</t>
  </si>
  <si>
    <t xml:space="preserve">华帝股份有限公司 </t>
  </si>
  <si>
    <t>GB/T 18455-2022《包装回收标志》</t>
  </si>
  <si>
    <t>中山市天图精细化工有限公司</t>
  </si>
  <si>
    <t>GB/T 23156-2022《包装 包装与环境 术语》</t>
  </si>
  <si>
    <t>GB/T 14048.23-2022《低压开关设备和控制设备 第9-1部分：电弧故障主动抑制系统 灭弧电器》</t>
  </si>
  <si>
    <t>中山市开普电器有限公司</t>
  </si>
  <si>
    <t>GB/T 41911-2022《家用和类似用途的工频过电压保护电器（POP）》</t>
  </si>
  <si>
    <t>GB/T 41589-2022《电动汽车模式2充电的缆上控制与保护装置（IC-CPD）》</t>
  </si>
  <si>
    <t xml:space="preserve"> 
GB/T 5680-2023《奥氏体锰钢铸件》</t>
  </si>
  <si>
    <t>广东火炬检测有限公司</t>
  </si>
  <si>
    <t>GB/T 11987-2022《表面活性剂 工业烷烃磺酸盐 总烷烃磺酸盐含量的测定》</t>
  </si>
  <si>
    <t>中山永恒检测科技有限公司</t>
  </si>
  <si>
    <t>GB/T 15092.3-2023《器具开关 第2-5部分：转换选择器的特殊要求》</t>
  </si>
  <si>
    <t>中山市永联电器制品有限公司</t>
  </si>
  <si>
    <t>GB/T 41900-2022《罐头食品代号》</t>
  </si>
  <si>
    <t>创味舌尖冻干食品科技（中山）有限公司</t>
  </si>
  <si>
    <t>GB/T 23970-2022《卤蛋质量通则》</t>
  </si>
  <si>
    <t>GB/T 23586-2022《酱卤肉制品质量通则》</t>
  </si>
  <si>
    <t>GB/T 23492-2022《培根质量通则》</t>
  </si>
  <si>
    <t>GB/T 10786-2022《罐头食品的检验方法》</t>
  </si>
  <si>
    <t>GB/T 23527.1-2023《酶制剂质量要求 第1部分：蛋白酶制剂》</t>
  </si>
  <si>
    <t>中山市南方新元食品生物工程有限公司</t>
  </si>
  <si>
    <t>GB/T 23968-2022《肉松质量通则》</t>
  </si>
  <si>
    <t>中山洪力健康食品产业研究院有限公司</t>
  </si>
  <si>
    <t>GB/T 42237-2022《蛋粉质量通则》</t>
  </si>
  <si>
    <t>GB/T 42235-2022《蛋液质量通则》</t>
  </si>
  <si>
    <t>GB/T 20712-2022《火腿肠质量通则》</t>
  </si>
  <si>
    <t>GB/T 23969-2022《肉干质量通则》</t>
  </si>
  <si>
    <t>GB/T 13212-2022《荸荠（马蹄）罐头质量通则》</t>
  </si>
  <si>
    <t>GB/T 41766-2022《气象气球》</t>
  </si>
  <si>
    <t>广东科沃科技技术服务有限公司</t>
  </si>
  <si>
    <t>GB/T 40908-2021《家具产品及其材料中禁限用物质测定方法 阻燃剂》</t>
  </si>
  <si>
    <t>广东华盛家具集团有限公司</t>
  </si>
  <si>
    <t>GB/T 41650-2022《家具 床 稳定性、强度和耐久性测试方法》</t>
  </si>
  <si>
    <t>GB/T 18103-2022《实木复合地板》</t>
  </si>
  <si>
    <t>巴洛克木业（中山）有限公司</t>
  </si>
  <si>
    <t>GB/T 18513-2022《中国主要进口木材名称》</t>
  </si>
  <si>
    <t>GB/T 23825-2022《人造板及其制品中甲醛释放量测定 气体分析方法》</t>
  </si>
  <si>
    <t>GB/T 20711-2022《熏煮火腿质量通则》</t>
  </si>
  <si>
    <t>中山市食品学会</t>
  </si>
  <si>
    <t>GB/T 42205-2022《黑蒜质量通则》</t>
  </si>
  <si>
    <t>GB/T 22346-2023《栗产品质量等级》</t>
  </si>
  <si>
    <t>GB 19044-2022《普通照明用荧光灯能效限定值及能效等级》</t>
  </si>
  <si>
    <t>广东省中量检测有限公司</t>
  </si>
  <si>
    <t>GB 17896-2022《普通照明用气体放电灯用镇流器能效限定值及能效等级》</t>
  </si>
  <si>
    <t>GB/T 42615《在用电梯安全评估规范》</t>
  </si>
  <si>
    <t>广东省特种设备检测研究院中山检测院</t>
  </si>
  <si>
    <t>GB/T 42605-2023《移动式压力容器修理导则》</t>
  </si>
  <si>
    <t>GB/T 41572-2022《脉冲激光时域主要参数测量方法》</t>
  </si>
  <si>
    <t>中山铟尼镭斯科技有限公司</t>
  </si>
  <si>
    <t>GB/T 18801-2022《空气净化器》</t>
  </si>
  <si>
    <t>上品健康科技（广东）股份有限公司</t>
  </si>
  <si>
    <t>GB/T 13277.1-2023《压缩空气 第1部分：污染物净化等级》</t>
  </si>
  <si>
    <t>中山市凌宇机械有限公司</t>
  </si>
  <si>
    <t>GB/T 13277.8-2023《压缩空气 第8部分：固体颗粒质量浓度测量方法》</t>
  </si>
  <si>
    <t>GB/T 42152-2022《废旧办公耗材与配件再制造通用规范》</t>
  </si>
  <si>
    <t>中山骏威办公用品有限公司</t>
  </si>
  <si>
    <t>GB/T 24455-2022《擦手纸》</t>
  </si>
  <si>
    <t>中顺洁柔纸业股份有限公司</t>
  </si>
  <si>
    <t>GB/T 6893-2022《铝及铝合金拉（轧）制管材》</t>
  </si>
  <si>
    <t>广东和胜工业铝材股份有限公司</t>
  </si>
  <si>
    <t>GB 21351-2023《变形铝及铝合金单位产品能源消耗限额》</t>
  </si>
  <si>
    <t>TCL空调器（中山）有限公司</t>
  </si>
  <si>
    <t>GB/T 42627—2023《机械安全 围栏防护系统 安全要求》</t>
  </si>
  <si>
    <t>中山斯瑞德环保科技有限公司</t>
  </si>
  <si>
    <t>创意玩家（中山）家居有限公司</t>
  </si>
  <si>
    <t>GB/T 20239-2023《体育馆用木质地板》</t>
  </si>
  <si>
    <t>GB/T 24691-2022《果蔬清洗剂》</t>
  </si>
  <si>
    <t>完美（中国）有限公司</t>
  </si>
  <si>
    <t xml:space="preserve">GB/T 40905.2-2022《纺织品 山羊绒、绵羊毛、其他特种动物纤维及其混合物定量分析 第2部分：扫描电镜法》 
</t>
  </si>
  <si>
    <t>中广测（中山）检测技术有限公司</t>
  </si>
  <si>
    <t>GB/T 41899-2022《食品容器用涂覆镀锡或镀铬薄钢板质量通则》</t>
  </si>
  <si>
    <t>粤海中粤（中山）马口铁工业有限公司</t>
  </si>
  <si>
    <t>GB/T 41711-2022《食品金属容器内壁涂覆层抗酸性、抗硫性、抗盐性的测定》</t>
  </si>
  <si>
    <t>GB/T 41898-2022《食品金属容器内壁涂覆层耐蚀力和致密性的测定 电化学法》</t>
  </si>
  <si>
    <t>GB/T 42627-2023《机械安全 围栏防护系统 安全要求》</t>
  </si>
  <si>
    <t>广东当家人智能电器有限公司</t>
  </si>
  <si>
    <t>在本市经济和社会效益不突出，申报项目合并资助。</t>
  </si>
  <si>
    <t>GB/T 42598-2023《机械安全 使用说明书 起草通则》</t>
  </si>
  <si>
    <t>GB/T 41734.6-2023《动物射频识别 第6部分：动物识别信息格式(视觉显示/数据传输)》</t>
  </si>
  <si>
    <t>GB/T 41734.4-2023《动物射频识别 第4部分：符合GB/T 20563和GB/T 22334的射频识别读写器性能评估》</t>
  </si>
  <si>
    <t>GB/T 41734.7-2023《动物射频识别 第7部分：GB/T 22334识别系统间的同步》</t>
  </si>
  <si>
    <t>GB/T 41732.2-2023《动物射频识别 增强型射频识别标签 第2部分：代码和指令结构》</t>
  </si>
  <si>
    <t>GB/T 8128-2022《单相串励电动机试验方法》</t>
  </si>
  <si>
    <t>GB/T 25441-2022《吸尘器电机》</t>
  </si>
  <si>
    <t>GB/T 9651-2022《单相异步电动机试验方法 》</t>
  </si>
  <si>
    <t>GB/T 39380.2-2022《喷水灭火用氯化聚氯乙烯（PVC-C）管道系统  第2部分：管件》</t>
  </si>
  <si>
    <t>中山环宇实业有限公司</t>
  </si>
  <si>
    <t>GB/T 41516-2022《机械加工工艺能效优化方法》</t>
  </si>
  <si>
    <t xml:space="preserve"> 
中山市易路美道路养护科技有限公司</t>
  </si>
  <si>
    <t>GB/T 40438-2021《热泵型新风环境控制一体机》</t>
  </si>
  <si>
    <t>广东TCL智能暖通设备有限公司</t>
  </si>
  <si>
    <t>GB/T 9985-2022《手洗餐具用洗涤剂》</t>
  </si>
  <si>
    <t>中山榄菊日化实业有限公司</t>
  </si>
  <si>
    <t>GB/T 17343-2023《包装容器 金属方桶》</t>
  </si>
  <si>
    <t>中山市诺必佳光学材料有限公司</t>
  </si>
  <si>
    <t>GB/T 42763-2023《口腔清洁护理用品安全评估指南》</t>
  </si>
  <si>
    <t>好来化工（中山）有限公司</t>
  </si>
  <si>
    <t>GB/T 42761-2023 《口腔清洁护理液对牙齿硬组织潜在腐蚀性的评估方法》</t>
  </si>
  <si>
    <t>GB/T 21241-2022《卫生洁具清洗剂》</t>
  </si>
  <si>
    <t>完美（广东）日用品有限公司</t>
  </si>
  <si>
    <t>GB/T 41828—2022《洗涤用品原料健康风险评估导则》</t>
  </si>
  <si>
    <t>GB/T 42238-2022《表面活性剂 环氧丙烷聚合型表面活性剂中游离环氧丙烷的测定 气相色谱法》</t>
  </si>
  <si>
    <t>GB/T 13206-2022《甘油》</t>
  </si>
  <si>
    <t>GB/T 13530-2023《乙氧基化烷基硫酸钠试验方法》</t>
  </si>
  <si>
    <t>GB/T 42303-2023《表面活性剂 洗织物用洗涤剂 性能比较试验导则》</t>
  </si>
  <si>
    <t>GB/T 19663-2022《信息系统雷电防护术语》</t>
  </si>
  <si>
    <t>中山市新立防雷科技有限公司</t>
  </si>
  <si>
    <t>GB/T 38121-2023 《雷电防护 雷暴预警系统》</t>
  </si>
  <si>
    <t>GB/T 21697-2022《低压配电线路和电子系统中雷电过电压的绝缘配合》</t>
  </si>
  <si>
    <t>GB/T 21698-2022《复合接地体》</t>
  </si>
  <si>
    <t>中山市纺织工程学会</t>
  </si>
  <si>
    <t xml:space="preserve"> 
 GB/T 19072-2022《风力发电机组 塔架》</t>
  </si>
  <si>
    <t>明阳智慧能源集团股份公司</t>
  </si>
  <si>
    <t>GB/T 42600-2023《风能发电系统 风力发电机组塔架和基础设计要求</t>
  </si>
  <si>
    <t>GB/T 42599-2023 《风能发电系统 电气仿真模型验证》</t>
  </si>
  <si>
    <t>GB/T 42592-2023《风力发电机组 风轮叶片超声波检测方法》</t>
  </si>
  <si>
    <t>GB/T 41512-2022《分散式风力发电机组》</t>
  </si>
  <si>
    <t>GB/T 36237-2023 《风能发电系统 通用电气仿真模型》</t>
  </si>
  <si>
    <t xml:space="preserve"> 
GB/T 31517.1-2022《固定式海上风力发电机组 设计要求》</t>
  </si>
  <si>
    <t>GB/T 23479-2023 《风力发电机组 双馈异步发电机》</t>
  </si>
  <si>
    <t>GB/T 20320-2023《风能发电系统 风力发电机组电气特性测量和评估方法》</t>
  </si>
  <si>
    <t>GB/T 18451.1-2022《风力发电机组 设计要求》</t>
  </si>
  <si>
    <t>GB/T 6113.402-2022《无线电骚扰和抗扰度测量设备和测量方法规范 第4-2部分：不确定度、统计学和限值建模 测量设备和设施的不确定度》</t>
  </si>
  <si>
    <t>广东中认华南检测技术有限公司</t>
  </si>
  <si>
    <t>GB/T 42325-2023《切相调光照明系统中切相调光器的电气接口规范》</t>
  </si>
  <si>
    <t>GB/T 19215.5-2023《电气安装用电缆槽管系统 第2部分：特殊要求 第3节：安装在机柜中的带槽电缆线槽系统》</t>
  </si>
  <si>
    <t>盛邦（广东）智能家居科技股份有限公司/广东乐邦电器股份有限公司</t>
  </si>
  <si>
    <t>GB/T 42802-2023《婴童用品 洗浴器具通用技术要求》</t>
  </si>
  <si>
    <t xml:space="preserve">
广东乐美达集团有限公司</t>
  </si>
  <si>
    <t>GB/T 42803-2023《婴童用品 母婴室配套用品通用技术要求》</t>
  </si>
  <si>
    <t>GB/T 42806-2023 《婴童用品 餐具与喂食器具通用技术要求》</t>
  </si>
  <si>
    <t xml:space="preserve"> 
广东乐美达集团有限公司</t>
  </si>
  <si>
    <t>中山市卫宝婴儿用品有限公司</t>
  </si>
  <si>
    <t>GB/T 17626.11-2023《电磁兼容 试验和测量技术 第11部分：对每相输入电流小于或等于16A设备的电压暂降、短时中断和电压变化抗扰度试验》</t>
  </si>
  <si>
    <t>中山职业技术学院</t>
  </si>
  <si>
    <t>GB/T 42399.1-2023《无损检测仪器相控阵超声设备的性能与检验 第1部分仪器》</t>
  </si>
  <si>
    <t>GB/T 42399.2-2023《无损检测仪器 相控阵超声设备的性能与检验 第2部分：探头》</t>
  </si>
  <si>
    <t>GB/T 19769.4-2022 《功能块 第4部分：一致性行规的规则》</t>
  </si>
  <si>
    <t xml:space="preserve"> 
中山市东凤镇柏林顿电子电器厂</t>
  </si>
  <si>
    <t>GB/T 9776-2022《 建筑石膏》</t>
  </si>
  <si>
    <t>中山嘉珂环保科技有限公司</t>
  </si>
  <si>
    <t>GB/T 14536.1-2022《电自动控制器 第1部分：通用要求》</t>
  </si>
  <si>
    <t>中山市迪生电气有限公司</t>
  </si>
  <si>
    <t>GB/T 14536.3-2022《电自动控制器 第3部分：电动机热保护器的特殊要求》</t>
  </si>
  <si>
    <t>GB/T 14536.10-2022《电自动控制器 第10部分：温度敏感控制器的特殊要求》</t>
  </si>
  <si>
    <t>GB/T 14536.13-2022《电自动控制器 第13部分：电动门锁的特殊要求》</t>
  </si>
  <si>
    <t>GB/T 41480-2022《门和卷帘的防烟性能试验方法》</t>
  </si>
  <si>
    <t>澳创新耐火材料（中山）有限公司/中山市澳创新防火木业有限公司</t>
  </si>
  <si>
    <t>GB/T 42567.1-2023《工业过程测量变送器试验的参比条件和程序 第1部分：所有类型变送器的通用程序》</t>
  </si>
  <si>
    <t>广东东崎电气有限公司</t>
  </si>
  <si>
    <t>GB/T 42567.2-2023《工业过程测量变送器试验的参比条件和程序 第2部分：压力变送器的特定程序》</t>
  </si>
  <si>
    <t>GB/T 42567.3-2023《工业过程测量变送器试验的参比条件和程序 第3部分：温度变送器的特定程序》</t>
  </si>
  <si>
    <t>JC/T 2715-2022《玻璃直线斜边机磨边机》</t>
  </si>
  <si>
    <t>广东富山科技股份有限公司</t>
  </si>
  <si>
    <t>行业标准</t>
  </si>
  <si>
    <t>JC/T 2714-2022《玻璃直线磨边机》</t>
  </si>
  <si>
    <t>QB/T 5856-2023《真空压缩收纳袋》</t>
  </si>
  <si>
    <t xml:space="preserve"> 
广东太力科技集团股份有限公司</t>
  </si>
  <si>
    <t>中山市深中标准质量研究中心</t>
  </si>
  <si>
    <t>BB/T 0085-2021 《二元包装囊阀》</t>
  </si>
  <si>
    <t>中山市美捷时包装制品有限公司</t>
  </si>
  <si>
    <t>BB/T 0086-2021《二元包装囊阀气雾剂》</t>
  </si>
  <si>
    <t>中山市澳臣精细化工实业有限公司</t>
  </si>
  <si>
    <t>JB/T 8260-2022《摄影用中性玻璃滤光镜》</t>
  </si>
  <si>
    <t>广东思锐光学股份有限公司</t>
  </si>
  <si>
    <t>QC/T 1196-2023《车载冰箱》</t>
  </si>
  <si>
    <t>英得尔实业（广东）股份有限公司/广东英得尔实业发展有限公司</t>
  </si>
  <si>
    <t>中山市简居家庭用品有限公司</t>
  </si>
  <si>
    <t>HG/T 6106-2022《再生退锡液》</t>
  </si>
  <si>
    <t>中山火炬环保新材料有限公司</t>
  </si>
  <si>
    <t>HG/T 3378-2022《涂料用稀释剂》</t>
  </si>
  <si>
    <t>中山永辉化工股份有限公司</t>
  </si>
  <si>
    <t>LY/T 3305-2022《以汽油机为动力的手持式移栽挖树机》</t>
  </si>
  <si>
    <t>中山玖运机械设备有限公司</t>
  </si>
  <si>
    <t>QB/T 5686-2022《工业缝制机械 数据采集规范》</t>
  </si>
  <si>
    <t>广东元一科技实业有限公司</t>
  </si>
  <si>
    <t>HG/T 4346-2022 《涂料用氯化橡胶树脂》</t>
  </si>
  <si>
    <t>中山市永恒化工新材料研究院有限公司</t>
  </si>
  <si>
    <t>HG/T 2006-2022《热固性和热塑性粉末涂料》</t>
  </si>
  <si>
    <t>JC/T 2040-2022《负离子功能建筑室内装饰材料》</t>
  </si>
  <si>
    <t>广东林德涂料有限公司</t>
  </si>
  <si>
    <t>FZ/T 07025-2022《针织行业绿色工厂评价要求》</t>
  </si>
  <si>
    <t>广东弘艺环保科技有限公司</t>
  </si>
  <si>
    <t>CY/T 253-2022《水性油墨塑料薄膜凹版印刷技术要求》</t>
  </si>
  <si>
    <t>洋紫荆油墨（中山）有限公司</t>
  </si>
  <si>
    <t>CY/T 258-2022《瓦楞纸箱印制质量要求》</t>
  </si>
  <si>
    <t xml:space="preserve"> 
CY/T 259-2022《纸质天地盒印刷品质量要求》</t>
  </si>
  <si>
    <t>LY/T 3305-2022 《以汽油机为动力的手持式移栽挖树机》</t>
  </si>
  <si>
    <t>广东锦格智能科技有限公司</t>
  </si>
  <si>
    <t>中山市乐之欣精密机械有限公司</t>
  </si>
  <si>
    <t>NB/T 31090-2023《并网型风力发电机组售后服务规范》</t>
  </si>
  <si>
    <t xml:space="preserve"> 
NB/T 31044-2023《永磁风力发电机-变流器组技术规范》</t>
  </si>
  <si>
    <t>NB/T 11233-2023《海上风力发电机组安全系统设计规范》</t>
  </si>
  <si>
    <t>NB/T 11232-2023《风力发电机组电气系统能耗要求及测量方法》</t>
  </si>
  <si>
    <t>NB/T 11231-2023《风力发电机组主控制系统可靠性技术规范》</t>
  </si>
  <si>
    <t xml:space="preserve"> 
NB/T 11230-2023《风力发电机组 振动传感器技术规范》
</t>
  </si>
  <si>
    <t>NB/T 11229-2023《风力发电机组 光电编码器技术规范》</t>
  </si>
  <si>
    <t xml:space="preserve"> 
NB/T 11228-2023《风力发电机组电控产品结构设计规范》</t>
  </si>
  <si>
    <t>NB/T 10987-2022《风力发电机组 叶片气动组件规范》</t>
  </si>
  <si>
    <t>NB/T 10988-2022《海上风力发电机组 基础附属构件设计要求》</t>
  </si>
  <si>
    <t>NB/T 10989-2022《海上风力发电机组偏航系统防腐设计要求》</t>
  </si>
  <si>
    <t>NB/T 10990-2022《海上风力发电机组变桨距系统防腐设计要求》</t>
  </si>
  <si>
    <t>NB/T 10992-2022《风力发电机组 发电量评估折减系数取值方法》</t>
  </si>
  <si>
    <t>NB/T 10993-2022《风力发电机组 焊接机架》</t>
  </si>
  <si>
    <t>NB/T 10994-2022《海上风力发电机组 外平台起重设备规范》</t>
  </si>
  <si>
    <t>QB/T 5853-2023 《氨基葡萄糖》</t>
  </si>
  <si>
    <t xml:space="preserve"> 
完美（广东）日用品有限公司</t>
  </si>
  <si>
    <t>QB/T 5821-2023 《磷脂酰丝氨酸》</t>
  </si>
  <si>
    <t>QB/T 5783-2022《表面活性剂中水溶性伯胺仲胺的测定》</t>
  </si>
  <si>
    <t>QB/T 5726-2022《玛咖粉》</t>
  </si>
  <si>
    <t>JC/T 2737-2022《绿色设计产品评价技术规范 预制混凝土桩》</t>
  </si>
  <si>
    <t>广东三和管桩股份有限公司</t>
  </si>
  <si>
    <t>JC/T 2723-2022《预应力混凝土实心方桩》</t>
  </si>
  <si>
    <t>LY/T 2058-2022《实木地板坯料》</t>
  </si>
  <si>
    <t>LY/T 2073-2022《浸渍纸层压木质地板生产综合能耗》</t>
  </si>
  <si>
    <t>LY/T 3303-2022《石木塑复合地板》</t>
  </si>
  <si>
    <t>NY/T 4092-2022《右旋苯醚氰菊酯原药》</t>
  </si>
  <si>
    <t>QB/T 5703-2022《口腔清洁护理用品 口腔清洁护理液中 乙醇和甲醇含量的检测方法  气相色谱法》</t>
  </si>
  <si>
    <t>SJ/T 11870-2022《照明用光传感器的性能测试方法》</t>
  </si>
  <si>
    <t>广东省中山市质量计量监督检测所</t>
  </si>
  <si>
    <t>SJ/T 11871-2022《照明用红外传感器的性能要求》</t>
  </si>
  <si>
    <t xml:space="preserve"> 
SJ/T 11872-2022《照明用照度传感器的性能要求》</t>
  </si>
  <si>
    <t>HG/T 6002-2022《氟树脂粉末涂料》</t>
  </si>
  <si>
    <t>中山市凯德美氟碳新材料有限公司</t>
  </si>
  <si>
    <t>DB44/T 2404-2022《家政服务 用户信用信息管理规范》</t>
  </si>
  <si>
    <t>广东省中山市质量技术监督标准与编码所</t>
  </si>
  <si>
    <t>地方标准</t>
  </si>
  <si>
    <t>DB44/T 2422-2023《家政服务 智慧居家养老服务信息平台建设与管理规范》</t>
  </si>
  <si>
    <t>DB44/T 2420-2023 《家政服务 师资培训管理规范》</t>
  </si>
  <si>
    <t>中山市真情家庭劳动服务有限公司</t>
  </si>
  <si>
    <t>DB44/T 2422-2023 《家政服务 智慧居家养老服务信息平台建设与管理规范》</t>
  </si>
  <si>
    <t>DB44/T 2389-2022《计量检测数据与结果数字化处理系统技术要求》</t>
  </si>
  <si>
    <t>DB4420/T 13-2022《罗非鱼脆化养殖技术规范》</t>
  </si>
  <si>
    <t>中山市阜沙镇农业服务中心</t>
  </si>
  <si>
    <t>DB4420/T 15-2022 《知识产权质押融资贷款风险补偿管理规范》</t>
  </si>
  <si>
    <t>DB4420/T 16-2022《养老机构风险评估与防控规范》</t>
  </si>
  <si>
    <t>DB4420/T 14-2022《黄圃粉葛生产技术规程》</t>
  </si>
  <si>
    <t>中山市黄圃镇农业服务中心</t>
  </si>
  <si>
    <t>DB4420/T 12-2022《中山瘦身鲩池塘养殖技术规范》</t>
  </si>
  <si>
    <t>中山市农业科技推广中心</t>
  </si>
  <si>
    <t>DB4420/T 18-2022《鲜食菊花栽培技术规程》</t>
  </si>
  <si>
    <t>DB4420/T 19-2022《荼薇花栽培技术规程》</t>
  </si>
  <si>
    <t>DB4420/T 20-2022《罗氏沼虾养殖技术规范》</t>
  </si>
  <si>
    <t>DB4420/T 21-2022《鳜养殖技术规范》</t>
  </si>
  <si>
    <t>DB4420/T 22-2022《南美白对虾淡化养殖技术规范》</t>
  </si>
  <si>
    <t xml:space="preserve"> 
DB4420/T 24-2023《冻脆肉鲩鱼柳加工技术规范》</t>
  </si>
  <si>
    <t xml:space="preserve"> 
DB4420/T 25-2023《冻去头虾加工技术规范》</t>
  </si>
  <si>
    <t>DB4420/T 26-2023《南美白对虾混养技术规范》</t>
  </si>
  <si>
    <t>DB4420/T 27-2023《青皮冬瓜栽培技术规程》</t>
  </si>
  <si>
    <t>DB4420/T 28-2023《三月红荔枝栽培技术规程》</t>
  </si>
  <si>
    <t>DB4420/T 29-2023《政务服务人员行为规范》</t>
  </si>
  <si>
    <t>中山市三角镇公共服务办公室</t>
  </si>
  <si>
    <t>Q/MYDQ 05—2023《氢能制储加一体化设备》</t>
  </si>
  <si>
    <t>广东明阳电气股份有限公司</t>
  </si>
  <si>
    <t>企业先进标准</t>
  </si>
  <si>
    <t>Q/MYD 04—2023《海上风电机侧升压系统升压干式变压器技术规范》</t>
  </si>
  <si>
    <t>Q/LJ 607—2023《电击式蚊蝇灯》</t>
  </si>
  <si>
    <t>Q/HDJL 002-2023《办公椅用静音型脚轮》</t>
  </si>
  <si>
    <t xml:space="preserve"> 
中山厚德脚轮制造有限公司</t>
  </si>
  <si>
    <t>Q/FDJL 001-2023《减震型工业脚轮》</t>
  </si>
  <si>
    <t>中山市飞达脚轮有限公司</t>
  </si>
  <si>
    <t xml:space="preserve"> 
Q/FDJL 002-2023《高度调节型工业脚轮》</t>
  </si>
  <si>
    <t>Q/KHHG 04-2023《复合软包装用无溶剂胶粘剂》</t>
  </si>
  <si>
    <t>中山市康和化工有限公司</t>
  </si>
  <si>
    <t>Q/OLK 002-2023《电火锅》</t>
  </si>
  <si>
    <t>中山市欧莱克电器有限公司</t>
  </si>
  <si>
    <t>Q/OLK 003-2023《电烤盘》</t>
  </si>
  <si>
    <t>Q/OLK 004-2023 《便携电水壶》</t>
  </si>
  <si>
    <t>Q/ZDZM001-2023《LED灯带》</t>
  </si>
  <si>
    <t>中山市争渡照明科技有限公司</t>
  </si>
  <si>
    <t>Q/LXZS 010-2023《智能设备展示台》</t>
  </si>
  <si>
    <t>广东领先展示股份有限公司</t>
  </si>
  <si>
    <t>Q/JXJD 002-2023《电动水泵》</t>
  </si>
  <si>
    <t>中山市基鑫机电工业有限公司</t>
  </si>
  <si>
    <t>Q/JXJD 004-2023《卧式水泵》</t>
  </si>
  <si>
    <t xml:space="preserve"> 
中山市基鑫机电工业有限公司</t>
  </si>
  <si>
    <t>Q/HKSJ 03-2023《便携式折叠风扇》</t>
  </si>
  <si>
    <t>中山市恒科塑胶产品有限公司</t>
  </si>
  <si>
    <t>Q/HKSJ 05-2023《防溢出电火锅》</t>
  </si>
  <si>
    <t>Q/HKSJ 06-2023《电动硅胶洁面仪》</t>
  </si>
  <si>
    <t>Q/THS 004-2023《肥皂盒》</t>
  </si>
  <si>
    <t xml:space="preserve"> 
中山市苔花生活用品有限公司</t>
  </si>
  <si>
    <t>Q/THS 005-2023《胶粘挂件》</t>
  </si>
  <si>
    <t>Q/442000GDXG 001-2023《板式定制家具钻孔分拣生产线》</t>
  </si>
  <si>
    <t xml:space="preserve"> 
广东鑫光智能系统有限公司</t>
  </si>
  <si>
    <t>Q/SOBO 13-2023《水族箱用加热棒》</t>
  </si>
  <si>
    <t xml:space="preserve"> 
中山市松宝电器有限公司</t>
  </si>
  <si>
    <t>Q/SOBO 14-2023《增氧泵》</t>
  </si>
  <si>
    <t>Q/ZSTT 076-2023 《阻燃型气雾漆》</t>
  </si>
  <si>
    <t>Q/ZSTT 088-2023《后发泡洁面乳》</t>
  </si>
  <si>
    <t>Q/WMGD 0027S-2023《完美牌沙蒜软胶囊》</t>
  </si>
  <si>
    <t>Q/WMGD 0028-2023《减脂功能评价 秀丽隐杆线虫法》</t>
  </si>
  <si>
    <t>Q/HNDZ 002-2023《LED调光灯用驱动电源》</t>
  </si>
  <si>
    <t>中山市恒能电子科技有限公司</t>
  </si>
  <si>
    <t>Q/HNDZ 004-2023《反射型自镇流LED灯》</t>
  </si>
  <si>
    <t>Q/MLSDZ 005-2023《防水型LED灯珠》</t>
  </si>
  <si>
    <t>中山市木林森电子有限公司</t>
  </si>
  <si>
    <t>Q/MLSWDZ 001-2023《LED驱动电源》</t>
  </si>
  <si>
    <t>中山市卓满微电子有限公司</t>
  </si>
  <si>
    <t>Q/LZKJ 001-2023《自动调整密度电脑针织横机》</t>
  </si>
  <si>
    <t>中山龙族自动化科技有限公司</t>
  </si>
  <si>
    <t>Q/TLJT 10-2023《塑料薄膜衣罩》</t>
  </si>
  <si>
    <t>广东太力科技集团股份有限公司</t>
  </si>
  <si>
    <t>Q/TLJT 11-2023《带金属框架折叠整理箱》</t>
  </si>
  <si>
    <t>Q/TLJT 30-2023《瓶塞》</t>
  </si>
  <si>
    <t>Q/FLWY 002-2023《旋转门式淋浴房》</t>
  </si>
  <si>
    <t>中山法兰卫浴有限公司</t>
  </si>
  <si>
    <t>合计</t>
  </si>
  <si>
    <t>本页以下空白</t>
  </si>
  <si>
    <t>二、标准化试点、示范点、示范区项目</t>
  </si>
  <si>
    <t>资助额度（万元）</t>
  </si>
  <si>
    <t>绿色生鲜可溯源线上线下智慧农贸服务标准化试点</t>
  </si>
  <si>
    <t>广东菜丁科技集团有限公司</t>
  </si>
  <si>
    <t>省级</t>
  </si>
  <si>
    <t xml:space="preserve">合计    </t>
  </si>
  <si>
    <t>三、标准化科研项目</t>
  </si>
  <si>
    <t xml:space="preserve">《基于TBT信息的智慧家电产业技术来源分析研究》 </t>
  </si>
  <si>
    <t>科研项目（省级）</t>
  </si>
  <si>
    <t>四、承办标准化组织的论坛、年会或重要学术研讨会等重大标准化活动项目</t>
  </si>
  <si>
    <t>举办时间</t>
  </si>
  <si>
    <t>承办特殊食品产业标准化与高质量发展高峰论坛暨全国特殊食品标准化技术委员会2022年年会</t>
  </si>
  <si>
    <t>广东完美生命健康科技研究院有限公司</t>
  </si>
  <si>
    <t>承办《月饼质量通则》国家标准暨相关标准研讨会</t>
  </si>
  <si>
    <t>咀香园健康食品（中山）有限公司</t>
  </si>
  <si>
    <t>承办《月饼》国际标准研讨会</t>
  </si>
  <si>
    <t>承办全国焙烤制品标准化技术委员会糕点分技术委员会2023年度会议</t>
  </si>
  <si>
    <t>承办 2022年广东省品牌标准化技术委员会（TC97）年会</t>
  </si>
  <si>
    <t>承办《糕点术语》、《沙琪玛质量通则》、《糕点质量检验方法》三项国家标准修订研讨会</t>
  </si>
  <si>
    <t>《月饼》国家标准（修订）研讨会</t>
  </si>
  <si>
    <t>承办国际标准引领照明灯具行业集群高质量发展技术论坛</t>
  </si>
  <si>
    <t xml:space="preserve"> 
中山市半导体照明行业协会</t>
  </si>
  <si>
    <t>收纳用品标准体系研讨活动暨《布艺收纳箱》行业标准研讨会议</t>
  </si>
  <si>
    <t>承办日用吸盘类产品标准体系研讨活动暨《日用真空吸盘类产品通用技术要求》国家标准研讨会议</t>
  </si>
  <si>
    <t>承办印刷机械标准体系研讨会暨两项印刷机械国家和行业标准研讨会议</t>
  </si>
  <si>
    <t>承办印刷机械74项行业标准复审结论通报会暨两项印刷机械国家和行业标准研讨会议</t>
  </si>
  <si>
    <t>承办广东省知识产权服务标准化技术委员会成立大会（第二届）暨第一次工作会议</t>
  </si>
  <si>
    <t>五、标准化专业技术人才培训、重要标准宣贯、标准化基础知识普及等公共服务项目</t>
  </si>
  <si>
    <t>时间</t>
  </si>
  <si>
    <t>期数</t>
  </si>
  <si>
    <t>开展GB/T40446-2021《果品质量分级导则》及T/ZSSP0013-2022《神湾菠萝质量分级》标准宣贯培训</t>
  </si>
  <si>
    <t>开展《标准化工作导则 第 1 部分：标准化文件的结构和起草规则》标准宣贯培训</t>
  </si>
  <si>
    <t>中山市质量技术协会</t>
  </si>
  <si>
    <t>开展《标准化工作导则第1部分：标准化文件的结构和起草规则》（GB/T1.1）国家标准培训班</t>
  </si>
  <si>
    <t>开展厨卫及小家电企业产品质量知识产权标准宣贯培训</t>
  </si>
  <si>
    <t>中山市东凤检测技术有限公司</t>
  </si>
  <si>
    <t>（系列培训学时合并）</t>
  </si>
  <si>
    <t>开展东凤优质系列团体标准研讨标准宣贯</t>
  </si>
  <si>
    <t>开展国家级消费品标准化试点项目研讨标准宣贯</t>
  </si>
  <si>
    <t>六、产业标准化规划项目</t>
  </si>
  <si>
    <t>中山市农村厕所标准体系</t>
  </si>
  <si>
    <t>市产业标准体系</t>
  </si>
  <si>
    <t>七、标准化奖项类项目</t>
  </si>
  <si>
    <t>企业标准“领跑者”
Q/ANJ-JSB20.12.Q01-2022《燃气采暖热水炉》</t>
  </si>
  <si>
    <t>中山市艾诺基热能设备制造有限公司</t>
  </si>
  <si>
    <t>奖项类</t>
  </si>
  <si>
    <t>企业标准“领跑者”
Q/SJZ 01-2022《低烟无卤阻燃聚烯烃电缆料》</t>
  </si>
  <si>
    <t>中广核高新核材（广东）有限公司/ 中广核三角洲（中山）高聚物有限公司</t>
  </si>
  <si>
    <t>企业标准“领跑者"  Q/GL.WI042C-002-2022《便携式电烤箱评价测试操作指引》</t>
  </si>
  <si>
    <t>中山市广隆燃具电器有限公司</t>
  </si>
  <si>
    <t>企业标准“领跑者"  Q/OPZM-13 2022《读写作业台灯(元睿2Pro)》</t>
  </si>
  <si>
    <t>欧普照明电器（中山）有限公司</t>
  </si>
  <si>
    <t>八、建立和完善技术标准信息服务平台及建立健全技术性贸易壁垒应对防控体系</t>
  </si>
  <si>
    <t>技术性贸易壁垒应对防控预警平台完善</t>
  </si>
  <si>
    <t>技术标准信息服务平台完善</t>
  </si>
  <si>
    <t>建立“中山标准”公共服务移动信息平台</t>
  </si>
</sst>
</file>

<file path=xl/styles.xml><?xml version="1.0" encoding="utf-8"?>
<styleSheet xmlns="http://schemas.openxmlformats.org/spreadsheetml/2006/main">
  <numFmts count="7">
    <numFmt numFmtId="176" formatCode="yyyy&quot;年&quot;m&quot;月&quot;d&quot;日&quot;;@"/>
    <numFmt numFmtId="42" formatCode="_ &quot;￥&quot;* #,##0_ ;_ &quot;￥&quot;* \-#,##0_ ;_ &quot;￥&quot;* &quot;-&quot;_ ;_ @_ "/>
    <numFmt numFmtId="43" formatCode="_ * #,##0.00_ ;_ * \-#,##0.00_ ;_ * &quot;-&quot;??_ ;_ @_ "/>
    <numFmt numFmtId="41" formatCode="_ * #,##0_ ;_ * \-#,##0_ ;_ * &quot;-&quot;_ ;_ @_ "/>
    <numFmt numFmtId="177" formatCode="0.00_ "/>
    <numFmt numFmtId="44" formatCode="_ &quot;￥&quot;* #,##0.00_ ;_ &quot;￥&quot;* \-#,##0.00_ ;_ &quot;￥&quot;* &quot;-&quot;??_ ;_ @_ "/>
    <numFmt numFmtId="178" formatCode="0_ "/>
  </numFmts>
  <fonts count="42">
    <font>
      <sz val="11"/>
      <color theme="1"/>
      <name val="等线"/>
      <charset val="134"/>
      <scheme val="minor"/>
    </font>
    <font>
      <sz val="10"/>
      <color theme="1"/>
      <name val="等线"/>
      <charset val="134"/>
      <scheme val="minor"/>
    </font>
    <font>
      <b/>
      <sz val="16"/>
      <color theme="1"/>
      <name val="宋体"/>
      <charset val="134"/>
    </font>
    <font>
      <b/>
      <sz val="14"/>
      <name val="宋体"/>
      <charset val="134"/>
    </font>
    <font>
      <b/>
      <sz val="10"/>
      <name val="宋体"/>
      <charset val="134"/>
    </font>
    <font>
      <b/>
      <sz val="11"/>
      <name val="宋体"/>
      <charset val="134"/>
    </font>
    <font>
      <sz val="10"/>
      <name val="宋体"/>
      <charset val="134"/>
    </font>
    <font>
      <sz val="11"/>
      <name val="宋体"/>
      <charset val="134"/>
    </font>
    <font>
      <sz val="10"/>
      <color theme="1"/>
      <name val="宋体"/>
      <charset val="134"/>
    </font>
    <font>
      <sz val="10"/>
      <color theme="1"/>
      <name val="华文宋体"/>
      <charset val="134"/>
    </font>
    <font>
      <sz val="11"/>
      <color rgb="FFFF0000"/>
      <name val="等线"/>
      <charset val="134"/>
      <scheme val="minor"/>
    </font>
    <font>
      <sz val="11"/>
      <color theme="1"/>
      <name val="宋体"/>
      <charset val="134"/>
    </font>
    <font>
      <sz val="10"/>
      <color rgb="FF000000"/>
      <name val="宋体"/>
      <charset val="134"/>
    </font>
    <font>
      <sz val="11"/>
      <color theme="1"/>
      <name val="华文宋体"/>
      <charset val="134"/>
    </font>
    <font>
      <sz val="14"/>
      <color theme="1"/>
      <name val="华文宋体"/>
      <charset val="134"/>
    </font>
    <font>
      <b/>
      <sz val="16"/>
      <color theme="1"/>
      <name val="华文宋体"/>
      <charset val="134"/>
    </font>
    <font>
      <b/>
      <sz val="14"/>
      <name val="华文宋体"/>
      <charset val="134"/>
    </font>
    <font>
      <b/>
      <sz val="10"/>
      <name val="华文宋体"/>
      <charset val="134"/>
    </font>
    <font>
      <b/>
      <sz val="11"/>
      <name val="华文宋体"/>
      <charset val="134"/>
    </font>
    <font>
      <sz val="10"/>
      <name val="华文宋体"/>
      <charset val="134"/>
    </font>
    <font>
      <b/>
      <sz val="10"/>
      <color theme="1"/>
      <name val="华文宋体"/>
      <charset val="134"/>
    </font>
    <font>
      <sz val="11"/>
      <name val="华文宋体"/>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sz val="11"/>
      <color rgb="FF9C0006"/>
      <name val="等线"/>
      <charset val="0"/>
      <scheme val="minor"/>
    </font>
    <font>
      <b/>
      <sz val="18"/>
      <color theme="3"/>
      <name val="等线"/>
      <charset val="134"/>
      <scheme val="minor"/>
    </font>
    <font>
      <i/>
      <sz val="11"/>
      <color rgb="FF7F7F7F"/>
      <name val="等线"/>
      <charset val="0"/>
      <scheme val="minor"/>
    </font>
    <font>
      <sz val="12"/>
      <name val="宋体"/>
      <charset val="134"/>
    </font>
    <font>
      <b/>
      <sz val="11"/>
      <color rgb="FFFFFFFF"/>
      <name val="等线"/>
      <charset val="0"/>
      <scheme val="minor"/>
    </font>
    <font>
      <b/>
      <sz val="11"/>
      <color theme="1"/>
      <name val="等线"/>
      <charset val="0"/>
      <scheme val="minor"/>
    </font>
    <font>
      <u/>
      <sz val="11"/>
      <color rgb="FF800080"/>
      <name val="等线"/>
      <charset val="0"/>
      <scheme val="minor"/>
    </font>
    <font>
      <sz val="11"/>
      <color rgb="FF3F3F76"/>
      <name val="等线"/>
      <charset val="0"/>
      <scheme val="minor"/>
    </font>
    <font>
      <b/>
      <sz val="15"/>
      <color theme="3"/>
      <name val="等线"/>
      <charset val="134"/>
      <scheme val="minor"/>
    </font>
    <font>
      <sz val="11"/>
      <color rgb="FFFF0000"/>
      <name val="等线"/>
      <charset val="0"/>
      <scheme val="minor"/>
    </font>
    <font>
      <u/>
      <sz val="11"/>
      <color rgb="FF0000FF"/>
      <name val="等线"/>
      <charset val="0"/>
      <scheme val="minor"/>
    </font>
    <font>
      <b/>
      <sz val="11"/>
      <color rgb="FF3F3F3F"/>
      <name val="等线"/>
      <charset val="0"/>
      <scheme val="minor"/>
    </font>
    <font>
      <b/>
      <sz val="11"/>
      <color rgb="FFFA7D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3" fillId="32"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0" fillId="0" borderId="0">
      <alignment vertical="center"/>
    </xf>
    <xf numFmtId="0" fontId="23" fillId="19"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32" fillId="0" borderId="0">
      <alignment vertical="center"/>
    </xf>
    <xf numFmtId="0" fontId="23" fillId="13"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3" fillId="27" borderId="12" applyNumberFormat="false" applyAlignment="false" applyProtection="false">
      <alignment vertical="center"/>
    </xf>
    <xf numFmtId="0" fontId="37" fillId="0" borderId="10" applyNumberFormat="false" applyFill="false" applyAlignment="false" applyProtection="false">
      <alignment vertical="center"/>
    </xf>
    <xf numFmtId="0" fontId="36" fillId="29" borderId="14" applyNumberFormat="false" applyAlignment="false" applyProtection="false">
      <alignment vertical="center"/>
    </xf>
    <xf numFmtId="0" fontId="39" fillId="0" borderId="0" applyNumberFormat="false" applyFill="false" applyBorder="false" applyAlignment="false" applyProtection="false">
      <alignment vertical="center"/>
    </xf>
    <xf numFmtId="0" fontId="40" fillId="30" borderId="16" applyNumberFormat="false" applyAlignment="false" applyProtection="false">
      <alignment vertical="center"/>
    </xf>
    <xf numFmtId="0" fontId="22" fillId="24"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15" applyNumberFormat="false" applyFill="false" applyAlignment="false" applyProtection="false">
      <alignment vertical="center"/>
    </xf>
    <xf numFmtId="0" fontId="32" fillId="0" borderId="0" applyFont="false" applyBorder="false" applyAlignment="false"/>
    <xf numFmtId="0" fontId="31" fillId="0" borderId="0" applyNumberFormat="false" applyFill="false" applyBorder="false" applyAlignment="false" applyProtection="false">
      <alignment vertical="center"/>
    </xf>
    <xf numFmtId="0" fontId="41" fillId="30" borderId="14" applyNumberFormat="false" applyAlignment="false" applyProtection="false">
      <alignment vertical="center"/>
    </xf>
    <xf numFmtId="0" fontId="23"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3" fillId="11" borderId="0" applyNumberFormat="false" applyBorder="false" applyAlignment="false" applyProtection="false">
      <alignment vertical="center"/>
    </xf>
    <xf numFmtId="0" fontId="0" fillId="10" borderId="11" applyNumberFormat="false" applyFont="false" applyAlignment="false" applyProtection="false">
      <alignment vertical="center"/>
    </xf>
    <xf numFmtId="0" fontId="28"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1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5" fillId="0" borderId="9" applyNumberFormat="false" applyFill="false" applyAlignment="false" applyProtection="false">
      <alignment vertical="center"/>
    </xf>
    <xf numFmtId="0" fontId="22" fillId="8"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3" fillId="6" borderId="0" applyNumberFormat="false" applyBorder="false" applyAlignment="false" applyProtection="false">
      <alignment vertical="center"/>
    </xf>
    <xf numFmtId="0" fontId="34" fillId="0" borderId="13" applyNumberFormat="false" applyFill="false" applyAlignment="false" applyProtection="false">
      <alignment vertical="center"/>
    </xf>
    <xf numFmtId="0" fontId="23" fillId="23" borderId="0" applyNumberFormat="false" applyBorder="false" applyAlignment="false" applyProtection="false">
      <alignment vertical="center"/>
    </xf>
    <xf numFmtId="0" fontId="29" fillId="12"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4" fillId="5"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2" fillId="2" borderId="0" applyNumberFormat="false" applyBorder="false" applyAlignment="false" applyProtection="false">
      <alignment vertical="center"/>
    </xf>
  </cellStyleXfs>
  <cellXfs count="88">
    <xf numFmtId="0" fontId="0" fillId="0" borderId="0" xfId="0">
      <alignment vertical="center"/>
    </xf>
    <xf numFmtId="0" fontId="0" fillId="0" borderId="0" xfId="0" applyAlignment="true">
      <alignment vertical="center" wrapText="true"/>
    </xf>
    <xf numFmtId="0" fontId="1" fillId="0" borderId="0" xfId="0" applyFont="true" applyAlignment="true">
      <alignment horizontal="center" vertical="center" wrapText="true"/>
    </xf>
    <xf numFmtId="0" fontId="0" fillId="0" borderId="0" xfId="0" applyAlignment="true">
      <alignment horizontal="center" vertical="center" wrapText="true"/>
    </xf>
    <xf numFmtId="0" fontId="2" fillId="0" borderId="0" xfId="0" applyFont="true" applyAlignment="true">
      <alignment horizontal="center" vertical="center" wrapText="true"/>
    </xf>
    <xf numFmtId="0" fontId="3" fillId="0" borderId="0"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7" fillId="0" borderId="2" xfId="0" applyFont="true" applyBorder="true" applyAlignment="true">
      <alignment horizontal="right" vertical="center" wrapText="true"/>
    </xf>
    <xf numFmtId="0" fontId="7" fillId="0" borderId="3" xfId="0" applyFont="true" applyBorder="true" applyAlignment="true">
      <alignment horizontal="right" vertical="center" wrapText="true"/>
    </xf>
    <xf numFmtId="178" fontId="7" fillId="0" borderId="1" xfId="0" applyNumberFormat="true" applyFont="true" applyBorder="true" applyAlignment="true">
      <alignment horizontal="center" vertical="center" wrapText="true"/>
    </xf>
    <xf numFmtId="0" fontId="8" fillId="0" borderId="4" xfId="0" applyFont="true" applyBorder="true" applyAlignment="true">
      <alignment horizontal="left" vertical="center" wrapText="true"/>
    </xf>
    <xf numFmtId="0" fontId="2" fillId="0" borderId="0" xfId="0" applyFont="true" applyAlignment="true">
      <alignment vertical="center" wrapText="true"/>
    </xf>
    <xf numFmtId="0" fontId="6" fillId="0" borderId="1" xfId="0" applyNumberFormat="true" applyFont="true" applyFill="true" applyBorder="true" applyAlignment="true">
      <alignment horizontal="center" vertical="center" wrapText="true"/>
    </xf>
    <xf numFmtId="0" fontId="7" fillId="0" borderId="1" xfId="0" applyFont="true" applyBorder="true" applyAlignment="true">
      <alignment vertical="center" wrapText="true"/>
    </xf>
    <xf numFmtId="0" fontId="3" fillId="0" borderId="0" xfId="0" applyFont="true" applyFill="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1" fillId="0" borderId="1" xfId="0" applyFont="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0" fillId="0" borderId="1" xfId="0" applyBorder="true" applyAlignment="true">
      <alignment horizontal="center" vertical="center" wrapText="true"/>
    </xf>
    <xf numFmtId="0" fontId="10" fillId="0" borderId="0" xfId="0" applyFont="true" applyFill="true" applyBorder="true" applyAlignment="true">
      <alignment vertical="center" wrapText="true"/>
    </xf>
    <xf numFmtId="0" fontId="6" fillId="0" borderId="1" xfId="0" applyNumberFormat="true" applyFont="true" applyFill="true" applyBorder="true" applyAlignment="true">
      <alignment vertical="center" wrapText="true"/>
    </xf>
    <xf numFmtId="0" fontId="7" fillId="0" borderId="2"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9" fillId="0" borderId="1" xfId="0" applyFont="true" applyFill="true" applyBorder="true" applyAlignment="true">
      <alignment vertical="center" wrapText="true"/>
    </xf>
    <xf numFmtId="0" fontId="7" fillId="0" borderId="1" xfId="0" applyFont="true" applyBorder="true" applyAlignment="true">
      <alignment horizontal="center" vertical="center" wrapText="true"/>
    </xf>
    <xf numFmtId="0" fontId="0" fillId="0" borderId="0" xfId="0" applyFont="true" applyAlignment="true">
      <alignment vertical="center" wrapText="true"/>
    </xf>
    <xf numFmtId="0" fontId="11" fillId="0" borderId="0" xfId="0" applyFont="true" applyAlignment="true">
      <alignment horizontal="center" vertical="center" wrapText="true"/>
    </xf>
    <xf numFmtId="0" fontId="6" fillId="0" borderId="1" xfId="0" applyFont="true" applyBorder="true" applyAlignment="true">
      <alignment vertical="center" wrapText="true"/>
    </xf>
    <xf numFmtId="176" fontId="6"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xf>
    <xf numFmtId="0" fontId="6" fillId="0" borderId="5" xfId="0" applyFont="true" applyFill="true" applyBorder="true" applyAlignment="true">
      <alignment horizontal="center" vertical="center" wrapText="true"/>
    </xf>
    <xf numFmtId="0" fontId="9"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9"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7" fillId="0" borderId="8" xfId="0" applyFont="true" applyBorder="true" applyAlignment="true">
      <alignment horizontal="center" vertical="center" wrapText="true"/>
    </xf>
    <xf numFmtId="0" fontId="0" fillId="0" borderId="0" xfId="0" applyFill="true" applyAlignment="true">
      <alignment vertical="center" wrapText="true"/>
    </xf>
    <xf numFmtId="0" fontId="6" fillId="0" borderId="1" xfId="0" applyNumberFormat="true" applyFont="true" applyFill="true" applyBorder="true" applyAlignment="true">
      <alignment horizontal="left" vertical="center" wrapText="true"/>
    </xf>
    <xf numFmtId="31" fontId="8" fillId="0" borderId="1" xfId="0" applyNumberFormat="true" applyFont="true" applyFill="true" applyBorder="true" applyAlignment="true">
      <alignment horizontal="center" vertical="center" wrapText="true"/>
    </xf>
    <xf numFmtId="31" fontId="6" fillId="0" borderId="1" xfId="0" applyNumberFormat="true" applyFont="true" applyFill="true" applyBorder="true" applyAlignment="true">
      <alignment horizontal="center" vertical="center" wrapText="true"/>
    </xf>
    <xf numFmtId="0" fontId="12" fillId="0" borderId="1" xfId="0" applyFont="true" applyBorder="true" applyAlignment="true">
      <alignment vertical="center" wrapText="true"/>
    </xf>
    <xf numFmtId="0" fontId="12" fillId="0" borderId="1" xfId="0" applyFont="true" applyFill="true" applyBorder="true" applyAlignment="true">
      <alignment vertical="center" wrapText="true"/>
    </xf>
    <xf numFmtId="0" fontId="7" fillId="0" borderId="1" xfId="0" applyNumberFormat="true" applyFont="true" applyFill="true" applyBorder="true" applyAlignment="true">
      <alignment horizontal="center" vertical="center" wrapText="true"/>
    </xf>
    <xf numFmtId="0" fontId="1" fillId="0" borderId="4" xfId="0" applyFont="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13" fillId="0" borderId="1" xfId="0" applyFont="true" applyFill="true" applyBorder="true" applyAlignment="true">
      <alignment vertical="center" wrapText="true"/>
    </xf>
    <xf numFmtId="0" fontId="1" fillId="0" borderId="0" xfId="0" applyFont="true" applyAlignment="true">
      <alignment vertical="center" wrapText="true"/>
    </xf>
    <xf numFmtId="0" fontId="7" fillId="0" borderId="1" xfId="0" applyFont="true" applyFill="true" applyBorder="true" applyAlignment="true">
      <alignment vertical="center" wrapText="true"/>
    </xf>
    <xf numFmtId="0" fontId="0" fillId="0" borderId="0" xfId="0" applyFont="true" applyAlignment="true">
      <alignment horizontal="center" vertical="center" wrapText="true"/>
    </xf>
    <xf numFmtId="0" fontId="14" fillId="0" borderId="0" xfId="0" applyFont="true" applyAlignment="true">
      <alignment horizontal="left" vertical="center" wrapText="true"/>
    </xf>
    <xf numFmtId="0" fontId="15" fillId="0" borderId="0" xfId="0" applyFont="true" applyAlignment="true">
      <alignment horizontal="center" vertical="center" wrapText="true"/>
    </xf>
    <xf numFmtId="0" fontId="16" fillId="0" borderId="0"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0" fontId="18" fillId="0" borderId="1" xfId="0" applyNumberFormat="true"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19" fillId="0" borderId="1" xfId="0" applyNumberFormat="true" applyFont="true" applyFill="true" applyBorder="true" applyAlignment="true">
      <alignment horizontal="left" vertical="center" wrapText="true"/>
    </xf>
    <xf numFmtId="0" fontId="19" fillId="0" borderId="1" xfId="0" applyNumberFormat="true" applyFont="true" applyFill="true" applyBorder="true" applyAlignment="true">
      <alignment horizontal="center" vertical="center" wrapText="true"/>
    </xf>
    <xf numFmtId="0" fontId="19" fillId="0" borderId="1" xfId="0" applyFont="true" applyFill="true" applyBorder="true" applyAlignment="true">
      <alignment horizontal="left" vertical="center" wrapText="true"/>
    </xf>
    <xf numFmtId="0" fontId="19" fillId="0" borderId="1" xfId="0" applyFont="true" applyFill="true" applyBorder="true" applyAlignment="true">
      <alignment horizontal="left" vertical="center" wrapText="true" readingOrder="1"/>
    </xf>
    <xf numFmtId="0" fontId="9" fillId="0" borderId="0" xfId="0" applyFont="true" applyAlignment="true">
      <alignment horizontal="left" vertical="center" wrapText="true"/>
    </xf>
    <xf numFmtId="0" fontId="20" fillId="0" borderId="0" xfId="0" applyFont="true" applyAlignment="true">
      <alignment horizontal="center" vertical="center" wrapText="true"/>
    </xf>
    <xf numFmtId="0" fontId="17" fillId="0" borderId="0" xfId="0" applyFont="true" applyFill="true" applyBorder="true" applyAlignment="true">
      <alignment horizontal="center" vertical="center" wrapText="true"/>
    </xf>
    <xf numFmtId="0" fontId="17" fillId="0" borderId="1" xfId="0"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6" fillId="0" borderId="0" xfId="0" applyNumberFormat="true" applyFont="true" applyFill="true" applyBorder="true" applyAlignment="true">
      <alignment horizontal="center" vertical="center" wrapText="true"/>
    </xf>
    <xf numFmtId="178" fontId="19" fillId="0" borderId="1" xfId="0" applyNumberFormat="true" applyFont="true" applyFill="true" applyBorder="true" applyAlignment="true">
      <alignment horizontal="center" vertical="center" wrapText="true"/>
    </xf>
    <xf numFmtId="0" fontId="0" fillId="0" borderId="0" xfId="0" applyFont="true" applyFill="true" applyAlignment="true">
      <alignment vertical="center" wrapText="true"/>
    </xf>
    <xf numFmtId="0" fontId="0" fillId="0" borderId="0" xfId="0" applyFont="true" applyFill="true" applyAlignment="true">
      <alignment vertical="center"/>
    </xf>
    <xf numFmtId="0" fontId="19" fillId="0" borderId="5" xfId="0" applyFont="true" applyFill="true" applyBorder="true" applyAlignment="true">
      <alignment horizontal="center" vertical="center" wrapText="true"/>
    </xf>
    <xf numFmtId="0" fontId="19" fillId="0" borderId="7" xfId="0" applyFont="true" applyFill="true" applyBorder="true" applyAlignment="true">
      <alignment horizontal="center" vertical="center" wrapText="true"/>
    </xf>
    <xf numFmtId="178" fontId="19" fillId="0" borderId="5" xfId="0" applyNumberFormat="true" applyFont="true" applyFill="true" applyBorder="true" applyAlignment="true">
      <alignment horizontal="center" vertical="center" wrapText="true"/>
    </xf>
    <xf numFmtId="178" fontId="19" fillId="0" borderId="6" xfId="0" applyNumberFormat="true" applyFont="true" applyFill="true" applyBorder="true" applyAlignment="true">
      <alignment horizontal="center" vertical="center" wrapText="true"/>
    </xf>
    <xf numFmtId="178" fontId="19" fillId="0" borderId="7"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21" fillId="0" borderId="2" xfId="0" applyFont="true" applyBorder="true" applyAlignment="true">
      <alignment horizontal="center" vertical="center" wrapText="true"/>
    </xf>
    <xf numFmtId="0" fontId="21" fillId="0" borderId="3" xfId="0" applyFont="true" applyBorder="true" applyAlignment="true">
      <alignment horizontal="center" vertical="center" wrapText="true"/>
    </xf>
    <xf numFmtId="0" fontId="9" fillId="0" borderId="4" xfId="0" applyFont="true" applyBorder="true" applyAlignment="true">
      <alignment horizontal="left" vertical="center" wrapText="true"/>
    </xf>
    <xf numFmtId="0" fontId="8" fillId="0" borderId="0" xfId="0" applyFont="true" applyAlignment="true">
      <alignment horizontal="left" vertical="center" wrapText="true"/>
    </xf>
    <xf numFmtId="0" fontId="21" fillId="0" borderId="8" xfId="0" applyFont="true" applyBorder="true" applyAlignment="true">
      <alignment horizontal="center" vertical="center" wrapText="true"/>
    </xf>
    <xf numFmtId="177" fontId="21" fillId="0" borderId="1" xfId="0" applyNumberFormat="true" applyFont="true" applyBorder="true" applyAlignment="true">
      <alignment horizontal="center" vertical="center" wrapText="true"/>
    </xf>
    <xf numFmtId="0" fontId="21" fillId="0" borderId="1" xfId="0" applyFont="true" applyBorder="true" applyAlignment="true">
      <alignment horizontal="center" vertical="center" wrapText="true"/>
    </xf>
    <xf numFmtId="177" fontId="0" fillId="0" borderId="0" xfId="0" applyNumberFormat="true" applyAlignment="true">
      <alignment horizontal="center" vertical="center" wrapText="true"/>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0,0_x000d__x000a_NA_x000d__x000a_" xfId="26"/>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0</xdr:colOff>
      <xdr:row>3</xdr:row>
      <xdr:rowOff>0</xdr:rowOff>
    </xdr:from>
    <xdr:ext cx="184731" cy="274359"/>
    <xdr:sp>
      <xdr:nvSpPr>
        <xdr:cNvPr id="2" name="矩形 1"/>
        <xdr:cNvSpPr/>
      </xdr:nvSpPr>
      <xdr:spPr>
        <a:xfrm>
          <a:off x="5615305" y="7905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3" name="矩形 2"/>
        <xdr:cNvSpPr/>
      </xdr:nvSpPr>
      <xdr:spPr>
        <a:xfrm>
          <a:off x="5615305" y="7905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4" name="矩形 3"/>
        <xdr:cNvSpPr/>
      </xdr:nvSpPr>
      <xdr:spPr>
        <a:xfrm>
          <a:off x="5615305" y="7905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5" name="矩形 4"/>
        <xdr:cNvSpPr/>
      </xdr:nvSpPr>
      <xdr:spPr>
        <a:xfrm>
          <a:off x="5615305" y="7905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128</xdr:row>
      <xdr:rowOff>0</xdr:rowOff>
    </xdr:from>
    <xdr:ext cx="184731" cy="281095"/>
    <xdr:sp>
      <xdr:nvSpPr>
        <xdr:cNvPr id="6" name="矩形 3"/>
        <xdr:cNvSpPr/>
      </xdr:nvSpPr>
      <xdr:spPr>
        <a:xfrm>
          <a:off x="5615305" y="8861742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7" name="矩形 6"/>
        <xdr:cNvSpPr/>
      </xdr:nvSpPr>
      <xdr:spPr>
        <a:xfrm>
          <a:off x="5615305" y="7905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50</xdr:row>
      <xdr:rowOff>0</xdr:rowOff>
    </xdr:from>
    <xdr:ext cx="184731" cy="274359"/>
    <xdr:sp>
      <xdr:nvSpPr>
        <xdr:cNvPr id="9" name="矩形 8"/>
        <xdr:cNvSpPr/>
      </xdr:nvSpPr>
      <xdr:spPr>
        <a:xfrm>
          <a:off x="6856095" y="3374072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50</xdr:row>
      <xdr:rowOff>0</xdr:rowOff>
    </xdr:from>
    <xdr:ext cx="184731" cy="274359"/>
    <xdr:sp>
      <xdr:nvSpPr>
        <xdr:cNvPr id="10" name="矩形 9"/>
        <xdr:cNvSpPr/>
      </xdr:nvSpPr>
      <xdr:spPr>
        <a:xfrm>
          <a:off x="6856095" y="3374072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133</xdr:row>
      <xdr:rowOff>0</xdr:rowOff>
    </xdr:from>
    <xdr:ext cx="184731" cy="274359"/>
    <xdr:sp>
      <xdr:nvSpPr>
        <xdr:cNvPr id="11" name="矩形 10"/>
        <xdr:cNvSpPr/>
      </xdr:nvSpPr>
      <xdr:spPr>
        <a:xfrm>
          <a:off x="6856095" y="9210992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133</xdr:row>
      <xdr:rowOff>0</xdr:rowOff>
    </xdr:from>
    <xdr:ext cx="184731" cy="274359"/>
    <xdr:sp>
      <xdr:nvSpPr>
        <xdr:cNvPr id="12" name="矩形 11"/>
        <xdr:cNvSpPr/>
      </xdr:nvSpPr>
      <xdr:spPr>
        <a:xfrm>
          <a:off x="6856095" y="9210992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184731" cy="274359"/>
    <xdr:sp>
      <xdr:nvSpPr>
        <xdr:cNvPr id="2" name="矩形 1"/>
        <xdr:cNvSpPr/>
      </xdr:nvSpPr>
      <xdr:spPr>
        <a:xfrm>
          <a:off x="544957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3" name="矩形 2"/>
        <xdr:cNvSpPr/>
      </xdr:nvSpPr>
      <xdr:spPr>
        <a:xfrm>
          <a:off x="544957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4" name="矩形 3"/>
        <xdr:cNvSpPr/>
      </xdr:nvSpPr>
      <xdr:spPr>
        <a:xfrm>
          <a:off x="544957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5" name="矩形 4"/>
        <xdr:cNvSpPr/>
      </xdr:nvSpPr>
      <xdr:spPr>
        <a:xfrm>
          <a:off x="544957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6" name="矩形 5"/>
        <xdr:cNvSpPr/>
      </xdr:nvSpPr>
      <xdr:spPr>
        <a:xfrm>
          <a:off x="5449570"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7" name="矩形 6"/>
        <xdr:cNvSpPr/>
      </xdr:nvSpPr>
      <xdr:spPr>
        <a:xfrm>
          <a:off x="5449570"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8" name="矩形 3"/>
        <xdr:cNvSpPr/>
      </xdr:nvSpPr>
      <xdr:spPr>
        <a:xfrm>
          <a:off x="5449570" y="118364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9" name="矩形 8"/>
        <xdr:cNvSpPr/>
      </xdr:nvSpPr>
      <xdr:spPr>
        <a:xfrm>
          <a:off x="544957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10" name="矩形 9"/>
        <xdr:cNvSpPr/>
      </xdr:nvSpPr>
      <xdr:spPr>
        <a:xfrm>
          <a:off x="544957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1" name="矩形 10"/>
        <xdr:cNvSpPr/>
      </xdr:nvSpPr>
      <xdr:spPr>
        <a:xfrm>
          <a:off x="6468745"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2" name="矩形 11"/>
        <xdr:cNvSpPr/>
      </xdr:nvSpPr>
      <xdr:spPr>
        <a:xfrm>
          <a:off x="6468745"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3" name="矩形 12"/>
        <xdr:cNvSpPr/>
      </xdr:nvSpPr>
      <xdr:spPr>
        <a:xfrm>
          <a:off x="6468745"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4" name="矩形 13"/>
        <xdr:cNvSpPr/>
      </xdr:nvSpPr>
      <xdr:spPr>
        <a:xfrm>
          <a:off x="6468745"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15" name="矩形 14"/>
        <xdr:cNvSpPr/>
      </xdr:nvSpPr>
      <xdr:spPr>
        <a:xfrm>
          <a:off x="5449570" y="207200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16" name="矩形 15"/>
        <xdr:cNvSpPr/>
      </xdr:nvSpPr>
      <xdr:spPr>
        <a:xfrm>
          <a:off x="5449570" y="207200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17" name="矩形 3"/>
        <xdr:cNvSpPr/>
      </xdr:nvSpPr>
      <xdr:spPr>
        <a:xfrm>
          <a:off x="5449570" y="207200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184731" cy="274359"/>
    <xdr:sp>
      <xdr:nvSpPr>
        <xdr:cNvPr id="2" name="矩形 1"/>
        <xdr:cNvSpPr/>
      </xdr:nvSpPr>
      <xdr:spPr>
        <a:xfrm>
          <a:off x="54203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3" name="矩形 2"/>
        <xdr:cNvSpPr/>
      </xdr:nvSpPr>
      <xdr:spPr>
        <a:xfrm>
          <a:off x="54203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4" name="矩形 3"/>
        <xdr:cNvSpPr/>
      </xdr:nvSpPr>
      <xdr:spPr>
        <a:xfrm>
          <a:off x="54203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5" name="矩形 4"/>
        <xdr:cNvSpPr/>
      </xdr:nvSpPr>
      <xdr:spPr>
        <a:xfrm>
          <a:off x="54203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6" name="矩形 5"/>
        <xdr:cNvSpPr/>
      </xdr:nvSpPr>
      <xdr:spPr>
        <a:xfrm>
          <a:off x="5420360"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7" name="矩形 6"/>
        <xdr:cNvSpPr/>
      </xdr:nvSpPr>
      <xdr:spPr>
        <a:xfrm>
          <a:off x="5420360"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8" name="矩形 3"/>
        <xdr:cNvSpPr/>
      </xdr:nvSpPr>
      <xdr:spPr>
        <a:xfrm>
          <a:off x="5420360" y="115506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9" name="矩形 8"/>
        <xdr:cNvSpPr/>
      </xdr:nvSpPr>
      <xdr:spPr>
        <a:xfrm>
          <a:off x="54203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10" name="矩形 9"/>
        <xdr:cNvSpPr/>
      </xdr:nvSpPr>
      <xdr:spPr>
        <a:xfrm>
          <a:off x="54203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1" name="矩形 10"/>
        <xdr:cNvSpPr/>
      </xdr:nvSpPr>
      <xdr:spPr>
        <a:xfrm>
          <a:off x="6496685"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2" name="矩形 11"/>
        <xdr:cNvSpPr/>
      </xdr:nvSpPr>
      <xdr:spPr>
        <a:xfrm>
          <a:off x="6496685"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3" name="矩形 12"/>
        <xdr:cNvSpPr/>
      </xdr:nvSpPr>
      <xdr:spPr>
        <a:xfrm>
          <a:off x="6496685"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4" name="矩形 13"/>
        <xdr:cNvSpPr/>
      </xdr:nvSpPr>
      <xdr:spPr>
        <a:xfrm>
          <a:off x="6496685"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5" name="矩形 14"/>
        <xdr:cNvSpPr/>
      </xdr:nvSpPr>
      <xdr:spPr>
        <a:xfrm>
          <a:off x="5420360"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6" name="矩形 15"/>
        <xdr:cNvSpPr/>
      </xdr:nvSpPr>
      <xdr:spPr>
        <a:xfrm>
          <a:off x="5420360"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17" name="矩形 3"/>
        <xdr:cNvSpPr/>
      </xdr:nvSpPr>
      <xdr:spPr>
        <a:xfrm>
          <a:off x="5420360" y="115506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18" name="矩形 17"/>
        <xdr:cNvSpPr/>
      </xdr:nvSpPr>
      <xdr:spPr>
        <a:xfrm>
          <a:off x="5420360" y="198183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19" name="矩形 18"/>
        <xdr:cNvSpPr/>
      </xdr:nvSpPr>
      <xdr:spPr>
        <a:xfrm>
          <a:off x="5420360" y="198183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20" name="矩形 3"/>
        <xdr:cNvSpPr/>
      </xdr:nvSpPr>
      <xdr:spPr>
        <a:xfrm>
          <a:off x="5420360" y="198183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1" name="矩形 20"/>
        <xdr:cNvSpPr/>
      </xdr:nvSpPr>
      <xdr:spPr>
        <a:xfrm>
          <a:off x="5420360"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22" name="矩形 21"/>
        <xdr:cNvSpPr/>
      </xdr:nvSpPr>
      <xdr:spPr>
        <a:xfrm>
          <a:off x="5420360"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81095"/>
    <xdr:sp>
      <xdr:nvSpPr>
        <xdr:cNvPr id="23" name="矩形 3"/>
        <xdr:cNvSpPr/>
      </xdr:nvSpPr>
      <xdr:spPr>
        <a:xfrm>
          <a:off x="5420360" y="115506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184731" cy="274359"/>
    <xdr:sp>
      <xdr:nvSpPr>
        <xdr:cNvPr id="2" name="矩形 1"/>
        <xdr:cNvSpPr/>
      </xdr:nvSpPr>
      <xdr:spPr>
        <a:xfrm>
          <a:off x="560387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3" name="矩形 2"/>
        <xdr:cNvSpPr/>
      </xdr:nvSpPr>
      <xdr:spPr>
        <a:xfrm>
          <a:off x="560387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4" name="矩形 3"/>
        <xdr:cNvSpPr/>
      </xdr:nvSpPr>
      <xdr:spPr>
        <a:xfrm>
          <a:off x="560387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5" name="矩形 4"/>
        <xdr:cNvSpPr/>
      </xdr:nvSpPr>
      <xdr:spPr>
        <a:xfrm>
          <a:off x="560387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6" name="矩形 5"/>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7" name="矩形 6"/>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8" name="矩形 3"/>
        <xdr:cNvSpPr/>
      </xdr:nvSpPr>
      <xdr:spPr>
        <a:xfrm>
          <a:off x="5603875"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9" name="矩形 8"/>
        <xdr:cNvSpPr/>
      </xdr:nvSpPr>
      <xdr:spPr>
        <a:xfrm>
          <a:off x="560387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10" name="矩形 9"/>
        <xdr:cNvSpPr/>
      </xdr:nvSpPr>
      <xdr:spPr>
        <a:xfrm>
          <a:off x="560387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1" name="矩形 10"/>
        <xdr:cNvSpPr/>
      </xdr:nvSpPr>
      <xdr:spPr>
        <a:xfrm>
          <a:off x="656590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2" name="矩形 11"/>
        <xdr:cNvSpPr/>
      </xdr:nvSpPr>
      <xdr:spPr>
        <a:xfrm>
          <a:off x="656590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3" name="矩形 12"/>
        <xdr:cNvSpPr/>
      </xdr:nvSpPr>
      <xdr:spPr>
        <a:xfrm>
          <a:off x="656590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4" name="矩形 13"/>
        <xdr:cNvSpPr/>
      </xdr:nvSpPr>
      <xdr:spPr>
        <a:xfrm>
          <a:off x="656590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5" name="矩形 14"/>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6" name="矩形 15"/>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17" name="矩形 3"/>
        <xdr:cNvSpPr/>
      </xdr:nvSpPr>
      <xdr:spPr>
        <a:xfrm>
          <a:off x="5603875"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8" name="矩形 17"/>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9" name="矩形 18"/>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20" name="矩形 3"/>
        <xdr:cNvSpPr/>
      </xdr:nvSpPr>
      <xdr:spPr>
        <a:xfrm>
          <a:off x="5603875"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1" name="矩形 20"/>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2" name="矩形 21"/>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23" name="矩形 3"/>
        <xdr:cNvSpPr/>
      </xdr:nvSpPr>
      <xdr:spPr>
        <a:xfrm>
          <a:off x="5603875"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4" name="矩形 23"/>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5" name="矩形 24"/>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26" name="矩形 3"/>
        <xdr:cNvSpPr/>
      </xdr:nvSpPr>
      <xdr:spPr>
        <a:xfrm>
          <a:off x="5603875"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7" name="矩形 26"/>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8" name="矩形 27"/>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29" name="矩形 3"/>
        <xdr:cNvSpPr/>
      </xdr:nvSpPr>
      <xdr:spPr>
        <a:xfrm>
          <a:off x="5603875"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30" name="矩形 29"/>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31" name="矩形 30"/>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32" name="矩形 3"/>
        <xdr:cNvSpPr/>
      </xdr:nvSpPr>
      <xdr:spPr>
        <a:xfrm>
          <a:off x="5603875"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33" name="矩形 32"/>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34" name="矩形 33"/>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81095"/>
    <xdr:sp>
      <xdr:nvSpPr>
        <xdr:cNvPr id="35" name="矩形 3"/>
        <xdr:cNvSpPr/>
      </xdr:nvSpPr>
      <xdr:spPr>
        <a:xfrm>
          <a:off x="5603875" y="3917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36" name="矩形 35"/>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37" name="矩形 36"/>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81095"/>
    <xdr:sp>
      <xdr:nvSpPr>
        <xdr:cNvPr id="38" name="矩形 3"/>
        <xdr:cNvSpPr/>
      </xdr:nvSpPr>
      <xdr:spPr>
        <a:xfrm>
          <a:off x="5603875" y="3917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39" name="矩形 38"/>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40" name="矩形 39"/>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81095"/>
    <xdr:sp>
      <xdr:nvSpPr>
        <xdr:cNvPr id="41" name="矩形 3"/>
        <xdr:cNvSpPr/>
      </xdr:nvSpPr>
      <xdr:spPr>
        <a:xfrm>
          <a:off x="5603875" y="3917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42" name="矩形 41"/>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43" name="矩形 42"/>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81095"/>
    <xdr:sp>
      <xdr:nvSpPr>
        <xdr:cNvPr id="44" name="矩形 3"/>
        <xdr:cNvSpPr/>
      </xdr:nvSpPr>
      <xdr:spPr>
        <a:xfrm>
          <a:off x="5603875" y="3917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45" name="矩形 44"/>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46" name="矩形 45"/>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81095"/>
    <xdr:sp>
      <xdr:nvSpPr>
        <xdr:cNvPr id="47" name="矩形 3"/>
        <xdr:cNvSpPr/>
      </xdr:nvSpPr>
      <xdr:spPr>
        <a:xfrm>
          <a:off x="5603875" y="3917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48" name="矩形 47"/>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74359"/>
    <xdr:sp>
      <xdr:nvSpPr>
        <xdr:cNvPr id="49" name="矩形 48"/>
        <xdr:cNvSpPr/>
      </xdr:nvSpPr>
      <xdr:spPr>
        <a:xfrm>
          <a:off x="5603875" y="3917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6</xdr:row>
      <xdr:rowOff>0</xdr:rowOff>
    </xdr:from>
    <xdr:ext cx="184731" cy="281095"/>
    <xdr:sp>
      <xdr:nvSpPr>
        <xdr:cNvPr id="50" name="矩形 3"/>
        <xdr:cNvSpPr/>
      </xdr:nvSpPr>
      <xdr:spPr>
        <a:xfrm>
          <a:off x="5603875" y="3917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51" name="矩形 50"/>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52" name="矩形 51"/>
        <xdr:cNvSpPr/>
      </xdr:nvSpPr>
      <xdr:spPr>
        <a:xfrm>
          <a:off x="5603875"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81095"/>
    <xdr:sp>
      <xdr:nvSpPr>
        <xdr:cNvPr id="53" name="矩形 3"/>
        <xdr:cNvSpPr/>
      </xdr:nvSpPr>
      <xdr:spPr>
        <a:xfrm>
          <a:off x="5603875"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81095"/>
    <xdr:sp>
      <xdr:nvSpPr>
        <xdr:cNvPr id="54" name="矩形 3"/>
        <xdr:cNvSpPr/>
      </xdr:nvSpPr>
      <xdr:spPr>
        <a:xfrm>
          <a:off x="6565900" y="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55" name="矩形 54"/>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56" name="矩形 55"/>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57" name="矩形 56"/>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58" name="矩形 57"/>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81095"/>
    <xdr:sp>
      <xdr:nvSpPr>
        <xdr:cNvPr id="59" name="矩形 3"/>
        <xdr:cNvSpPr/>
      </xdr:nvSpPr>
      <xdr:spPr>
        <a:xfrm>
          <a:off x="6565900" y="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60" name="矩形 59"/>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61" name="矩形 60"/>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81095"/>
    <xdr:sp>
      <xdr:nvSpPr>
        <xdr:cNvPr id="62" name="矩形 3"/>
        <xdr:cNvSpPr/>
      </xdr:nvSpPr>
      <xdr:spPr>
        <a:xfrm>
          <a:off x="6565900" y="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81095"/>
    <xdr:sp>
      <xdr:nvSpPr>
        <xdr:cNvPr id="63" name="矩形 3"/>
        <xdr:cNvSpPr/>
      </xdr:nvSpPr>
      <xdr:spPr>
        <a:xfrm>
          <a:off x="6565900" y="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64" name="矩形 63"/>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65" name="矩形 64"/>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66" name="矩形 65"/>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67" name="矩形 66"/>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81095"/>
    <xdr:sp>
      <xdr:nvSpPr>
        <xdr:cNvPr id="68" name="矩形 3"/>
        <xdr:cNvSpPr/>
      </xdr:nvSpPr>
      <xdr:spPr>
        <a:xfrm>
          <a:off x="6565900" y="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69" name="矩形 68"/>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70" name="矩形 69"/>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81095"/>
    <xdr:sp>
      <xdr:nvSpPr>
        <xdr:cNvPr id="71" name="矩形 3"/>
        <xdr:cNvSpPr/>
      </xdr:nvSpPr>
      <xdr:spPr>
        <a:xfrm>
          <a:off x="6565900" y="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81095"/>
    <xdr:sp>
      <xdr:nvSpPr>
        <xdr:cNvPr id="72" name="矩形 3"/>
        <xdr:cNvSpPr/>
      </xdr:nvSpPr>
      <xdr:spPr>
        <a:xfrm>
          <a:off x="6565900" y="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73" name="矩形 72"/>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74" name="矩形 73"/>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75" name="矩形 74"/>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76" name="矩形 75"/>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81095"/>
    <xdr:sp>
      <xdr:nvSpPr>
        <xdr:cNvPr id="77" name="矩形 3"/>
        <xdr:cNvSpPr/>
      </xdr:nvSpPr>
      <xdr:spPr>
        <a:xfrm>
          <a:off x="6565900" y="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78" name="矩形 77"/>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74359"/>
    <xdr:sp>
      <xdr:nvSpPr>
        <xdr:cNvPr id="79" name="矩形 78"/>
        <xdr:cNvSpPr/>
      </xdr:nvSpPr>
      <xdr:spPr>
        <a:xfrm>
          <a:off x="6565900" y="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0</xdr:row>
      <xdr:rowOff>0</xdr:rowOff>
    </xdr:from>
    <xdr:ext cx="184731" cy="281095"/>
    <xdr:sp>
      <xdr:nvSpPr>
        <xdr:cNvPr id="80" name="矩形 3"/>
        <xdr:cNvSpPr/>
      </xdr:nvSpPr>
      <xdr:spPr>
        <a:xfrm>
          <a:off x="6565900" y="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6</xdr:col>
      <xdr:colOff>0</xdr:colOff>
      <xdr:row>2</xdr:row>
      <xdr:rowOff>0</xdr:rowOff>
    </xdr:from>
    <xdr:ext cx="184731" cy="274359"/>
    <xdr:sp>
      <xdr:nvSpPr>
        <xdr:cNvPr id="2" name="矩形 1"/>
        <xdr:cNvSpPr/>
      </xdr:nvSpPr>
      <xdr:spPr>
        <a:xfrm>
          <a:off x="594677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2</xdr:row>
      <xdr:rowOff>0</xdr:rowOff>
    </xdr:from>
    <xdr:ext cx="184731" cy="274359"/>
    <xdr:sp>
      <xdr:nvSpPr>
        <xdr:cNvPr id="3" name="矩形 2"/>
        <xdr:cNvSpPr/>
      </xdr:nvSpPr>
      <xdr:spPr>
        <a:xfrm>
          <a:off x="594677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2</xdr:row>
      <xdr:rowOff>0</xdr:rowOff>
    </xdr:from>
    <xdr:ext cx="184731" cy="274359"/>
    <xdr:sp>
      <xdr:nvSpPr>
        <xdr:cNvPr id="4" name="矩形 3"/>
        <xdr:cNvSpPr/>
      </xdr:nvSpPr>
      <xdr:spPr>
        <a:xfrm>
          <a:off x="594677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2</xdr:row>
      <xdr:rowOff>0</xdr:rowOff>
    </xdr:from>
    <xdr:ext cx="184731" cy="274359"/>
    <xdr:sp>
      <xdr:nvSpPr>
        <xdr:cNvPr id="5" name="矩形 4"/>
        <xdr:cNvSpPr/>
      </xdr:nvSpPr>
      <xdr:spPr>
        <a:xfrm>
          <a:off x="594677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6" name="矩形 5"/>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7" name="矩形 6"/>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2</xdr:row>
      <xdr:rowOff>0</xdr:rowOff>
    </xdr:from>
    <xdr:ext cx="184731" cy="274359"/>
    <xdr:sp>
      <xdr:nvSpPr>
        <xdr:cNvPr id="9" name="矩形 8"/>
        <xdr:cNvSpPr/>
      </xdr:nvSpPr>
      <xdr:spPr>
        <a:xfrm>
          <a:off x="594677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2</xdr:row>
      <xdr:rowOff>0</xdr:rowOff>
    </xdr:from>
    <xdr:ext cx="184731" cy="274359"/>
    <xdr:sp>
      <xdr:nvSpPr>
        <xdr:cNvPr id="10" name="矩形 9"/>
        <xdr:cNvSpPr/>
      </xdr:nvSpPr>
      <xdr:spPr>
        <a:xfrm>
          <a:off x="594677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3</xdr:row>
      <xdr:rowOff>0</xdr:rowOff>
    </xdr:from>
    <xdr:ext cx="184731" cy="274359"/>
    <xdr:sp>
      <xdr:nvSpPr>
        <xdr:cNvPr id="11" name="矩形 10"/>
        <xdr:cNvSpPr/>
      </xdr:nvSpPr>
      <xdr:spPr>
        <a:xfrm>
          <a:off x="68611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3</xdr:row>
      <xdr:rowOff>0</xdr:rowOff>
    </xdr:from>
    <xdr:ext cx="184731" cy="274359"/>
    <xdr:sp>
      <xdr:nvSpPr>
        <xdr:cNvPr id="12" name="矩形 11"/>
        <xdr:cNvSpPr/>
      </xdr:nvSpPr>
      <xdr:spPr>
        <a:xfrm>
          <a:off x="68611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3</xdr:row>
      <xdr:rowOff>0</xdr:rowOff>
    </xdr:from>
    <xdr:ext cx="184731" cy="274359"/>
    <xdr:sp>
      <xdr:nvSpPr>
        <xdr:cNvPr id="13" name="矩形 12"/>
        <xdr:cNvSpPr/>
      </xdr:nvSpPr>
      <xdr:spPr>
        <a:xfrm>
          <a:off x="68611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3</xdr:row>
      <xdr:rowOff>0</xdr:rowOff>
    </xdr:from>
    <xdr:ext cx="184731" cy="274359"/>
    <xdr:sp>
      <xdr:nvSpPr>
        <xdr:cNvPr id="14" name="矩形 13"/>
        <xdr:cNvSpPr/>
      </xdr:nvSpPr>
      <xdr:spPr>
        <a:xfrm>
          <a:off x="68611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5" name="矩形 14"/>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6" name="矩形 15"/>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81095"/>
    <xdr:sp>
      <xdr:nvSpPr>
        <xdr:cNvPr id="17" name="矩形 3"/>
        <xdr:cNvSpPr/>
      </xdr:nvSpPr>
      <xdr:spPr>
        <a:xfrm>
          <a:off x="5946775" y="14859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8" name="矩形 17"/>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9" name="矩形 18"/>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81095"/>
    <xdr:sp>
      <xdr:nvSpPr>
        <xdr:cNvPr id="20" name="矩形 3"/>
        <xdr:cNvSpPr/>
      </xdr:nvSpPr>
      <xdr:spPr>
        <a:xfrm>
          <a:off x="5946775" y="14859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21" name="矩形 20"/>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22" name="矩形 21"/>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23" name="矩形 22"/>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24" name="矩形 23"/>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81095"/>
    <xdr:sp>
      <xdr:nvSpPr>
        <xdr:cNvPr id="25" name="矩形 3"/>
        <xdr:cNvSpPr/>
      </xdr:nvSpPr>
      <xdr:spPr>
        <a:xfrm>
          <a:off x="5946775" y="14859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26" name="矩形 25"/>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27" name="矩形 26"/>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81095"/>
    <xdr:sp>
      <xdr:nvSpPr>
        <xdr:cNvPr id="28" name="矩形 3"/>
        <xdr:cNvSpPr/>
      </xdr:nvSpPr>
      <xdr:spPr>
        <a:xfrm>
          <a:off x="5946775" y="14859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29" name="矩形 28"/>
        <xdr:cNvSpPr/>
      </xdr:nvSpPr>
      <xdr:spPr>
        <a:xfrm>
          <a:off x="5946775" y="2311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30" name="矩形 29"/>
        <xdr:cNvSpPr/>
      </xdr:nvSpPr>
      <xdr:spPr>
        <a:xfrm>
          <a:off x="5946775" y="2311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31" name="矩形 30"/>
        <xdr:cNvSpPr/>
      </xdr:nvSpPr>
      <xdr:spPr>
        <a:xfrm>
          <a:off x="5946775" y="2311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32" name="矩形 31"/>
        <xdr:cNvSpPr/>
      </xdr:nvSpPr>
      <xdr:spPr>
        <a:xfrm>
          <a:off x="5946775" y="2311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81095"/>
    <xdr:sp>
      <xdr:nvSpPr>
        <xdr:cNvPr id="33" name="矩形 3"/>
        <xdr:cNvSpPr/>
      </xdr:nvSpPr>
      <xdr:spPr>
        <a:xfrm>
          <a:off x="5946775" y="2311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34" name="矩形 33"/>
        <xdr:cNvSpPr/>
      </xdr:nvSpPr>
      <xdr:spPr>
        <a:xfrm>
          <a:off x="5946775" y="2311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35" name="矩形 34"/>
        <xdr:cNvSpPr/>
      </xdr:nvSpPr>
      <xdr:spPr>
        <a:xfrm>
          <a:off x="5946775" y="2311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81095"/>
    <xdr:sp>
      <xdr:nvSpPr>
        <xdr:cNvPr id="36" name="矩形 3"/>
        <xdr:cNvSpPr/>
      </xdr:nvSpPr>
      <xdr:spPr>
        <a:xfrm>
          <a:off x="5946775" y="2311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37" name="矩形 36"/>
        <xdr:cNvSpPr/>
      </xdr:nvSpPr>
      <xdr:spPr>
        <a:xfrm>
          <a:off x="5946775" y="3136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38" name="矩形 37"/>
        <xdr:cNvSpPr/>
      </xdr:nvSpPr>
      <xdr:spPr>
        <a:xfrm>
          <a:off x="5946775" y="3136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39" name="矩形 38"/>
        <xdr:cNvSpPr/>
      </xdr:nvSpPr>
      <xdr:spPr>
        <a:xfrm>
          <a:off x="5946775" y="3136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40" name="矩形 39"/>
        <xdr:cNvSpPr/>
      </xdr:nvSpPr>
      <xdr:spPr>
        <a:xfrm>
          <a:off x="5946775" y="3136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81095"/>
    <xdr:sp>
      <xdr:nvSpPr>
        <xdr:cNvPr id="41" name="矩形 3"/>
        <xdr:cNvSpPr/>
      </xdr:nvSpPr>
      <xdr:spPr>
        <a:xfrm>
          <a:off x="5946775" y="31369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42" name="矩形 41"/>
        <xdr:cNvSpPr/>
      </xdr:nvSpPr>
      <xdr:spPr>
        <a:xfrm>
          <a:off x="5946775" y="3136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43" name="矩形 42"/>
        <xdr:cNvSpPr/>
      </xdr:nvSpPr>
      <xdr:spPr>
        <a:xfrm>
          <a:off x="5946775" y="3136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81095"/>
    <xdr:sp>
      <xdr:nvSpPr>
        <xdr:cNvPr id="44" name="矩形 3"/>
        <xdr:cNvSpPr/>
      </xdr:nvSpPr>
      <xdr:spPr>
        <a:xfrm>
          <a:off x="5946775" y="31369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45" name="矩形 44"/>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46" name="矩形 45"/>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47" name="矩形 46"/>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48" name="矩形 47"/>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81095"/>
    <xdr:sp>
      <xdr:nvSpPr>
        <xdr:cNvPr id="49" name="矩形 3"/>
        <xdr:cNvSpPr/>
      </xdr:nvSpPr>
      <xdr:spPr>
        <a:xfrm>
          <a:off x="5946775" y="3962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50" name="矩形 49"/>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51" name="矩形 50"/>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81095"/>
    <xdr:sp>
      <xdr:nvSpPr>
        <xdr:cNvPr id="52" name="矩形 3"/>
        <xdr:cNvSpPr/>
      </xdr:nvSpPr>
      <xdr:spPr>
        <a:xfrm>
          <a:off x="5946775" y="3962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53" name="矩形 52"/>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54" name="矩形 53"/>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55" name="矩形 54"/>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56" name="矩形 55"/>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81095"/>
    <xdr:sp>
      <xdr:nvSpPr>
        <xdr:cNvPr id="57" name="矩形 3"/>
        <xdr:cNvSpPr/>
      </xdr:nvSpPr>
      <xdr:spPr>
        <a:xfrm>
          <a:off x="5946775" y="3962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58" name="矩形 57"/>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59" name="矩形 58"/>
        <xdr:cNvSpPr/>
      </xdr:nvSpPr>
      <xdr:spPr>
        <a:xfrm>
          <a:off x="5946775" y="3962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81095"/>
    <xdr:sp>
      <xdr:nvSpPr>
        <xdr:cNvPr id="60" name="矩形 3"/>
        <xdr:cNvSpPr/>
      </xdr:nvSpPr>
      <xdr:spPr>
        <a:xfrm>
          <a:off x="5946775" y="3962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61" name="矩形 60"/>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62" name="矩形 61"/>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63" name="矩形 62"/>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64" name="矩形 63"/>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65"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66" name="矩形 65"/>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67" name="矩形 66"/>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68"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69" name="矩形 68"/>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70" name="矩形 69"/>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71" name="矩形 70"/>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72" name="矩形 71"/>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73"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74" name="矩形 73"/>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75" name="矩形 74"/>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76"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77" name="矩形 76"/>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78" name="矩形 77"/>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79" name="矩形 78"/>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80" name="矩形 79"/>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81"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82" name="矩形 81"/>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83" name="矩形 82"/>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84"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85" name="矩形 84"/>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86" name="矩形 85"/>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87" name="矩形 86"/>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88" name="矩形 87"/>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89"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90" name="矩形 89"/>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91" name="矩形 90"/>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92"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93" name="矩形 92"/>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94" name="矩形 93"/>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95" name="矩形 94"/>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96" name="矩形 95"/>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97"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98" name="矩形 97"/>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99" name="矩形 98"/>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100"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01" name="矩形 100"/>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02" name="矩形 101"/>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03" name="矩形 102"/>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04" name="矩形 103"/>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105"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06" name="矩形 105"/>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07" name="矩形 106"/>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108"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09" name="矩形 108"/>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10" name="矩形 109"/>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11" name="矩形 110"/>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12" name="矩形 111"/>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113"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14" name="矩形 113"/>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15" name="矩形 114"/>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116"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17" name="矩形 116"/>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18" name="矩形 117"/>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19" name="矩形 118"/>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20" name="矩形 119"/>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121"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22" name="矩形 121"/>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74359"/>
    <xdr:sp>
      <xdr:nvSpPr>
        <xdr:cNvPr id="123" name="矩形 122"/>
        <xdr:cNvSpPr/>
      </xdr:nvSpPr>
      <xdr:spPr>
        <a:xfrm>
          <a:off x="5946775" y="7264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10</xdr:row>
      <xdr:rowOff>0</xdr:rowOff>
    </xdr:from>
    <xdr:ext cx="184731" cy="281095"/>
    <xdr:sp>
      <xdr:nvSpPr>
        <xdr:cNvPr id="124" name="矩形 3"/>
        <xdr:cNvSpPr/>
      </xdr:nvSpPr>
      <xdr:spPr>
        <a:xfrm>
          <a:off x="5946775" y="7264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8" name="矩形 7"/>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3</xdr:row>
      <xdr:rowOff>0</xdr:rowOff>
    </xdr:from>
    <xdr:ext cx="184731" cy="274359"/>
    <xdr:sp>
      <xdr:nvSpPr>
        <xdr:cNvPr id="125" name="矩形 124"/>
        <xdr:cNvSpPr/>
      </xdr:nvSpPr>
      <xdr:spPr>
        <a:xfrm>
          <a:off x="594677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3</xdr:row>
      <xdr:rowOff>0</xdr:rowOff>
    </xdr:from>
    <xdr:ext cx="184731" cy="281095"/>
    <xdr:sp>
      <xdr:nvSpPr>
        <xdr:cNvPr id="126" name="矩形 3"/>
        <xdr:cNvSpPr/>
      </xdr:nvSpPr>
      <xdr:spPr>
        <a:xfrm>
          <a:off x="5946775" y="14859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184731" cy="274359"/>
    <xdr:sp>
      <xdr:nvSpPr>
        <xdr:cNvPr id="2" name="矩形 1"/>
        <xdr:cNvSpPr/>
      </xdr:nvSpPr>
      <xdr:spPr>
        <a:xfrm>
          <a:off x="5392420"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3" name="矩形 2"/>
        <xdr:cNvSpPr/>
      </xdr:nvSpPr>
      <xdr:spPr>
        <a:xfrm>
          <a:off x="5392420"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4" name="矩形 3"/>
        <xdr:cNvSpPr/>
      </xdr:nvSpPr>
      <xdr:spPr>
        <a:xfrm>
          <a:off x="5392420"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5" name="矩形 4"/>
        <xdr:cNvSpPr/>
      </xdr:nvSpPr>
      <xdr:spPr>
        <a:xfrm>
          <a:off x="5392420"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6" name="矩形 5"/>
        <xdr:cNvSpPr/>
      </xdr:nvSpPr>
      <xdr:spPr>
        <a:xfrm>
          <a:off x="5392420" y="2057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7" name="矩形 6"/>
        <xdr:cNvSpPr/>
      </xdr:nvSpPr>
      <xdr:spPr>
        <a:xfrm>
          <a:off x="5392420" y="2057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8" name="矩形 3"/>
        <xdr:cNvSpPr/>
      </xdr:nvSpPr>
      <xdr:spPr>
        <a:xfrm>
          <a:off x="5392420" y="2057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9" name="矩形 8"/>
        <xdr:cNvSpPr/>
      </xdr:nvSpPr>
      <xdr:spPr>
        <a:xfrm>
          <a:off x="5392420"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10" name="矩形 9"/>
        <xdr:cNvSpPr/>
      </xdr:nvSpPr>
      <xdr:spPr>
        <a:xfrm>
          <a:off x="5392420"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11" name="矩形 10"/>
        <xdr:cNvSpPr/>
      </xdr:nvSpPr>
      <xdr:spPr>
        <a:xfrm>
          <a:off x="6583045" y="2057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12" name="矩形 11"/>
        <xdr:cNvSpPr/>
      </xdr:nvSpPr>
      <xdr:spPr>
        <a:xfrm>
          <a:off x="6583045" y="2057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13" name="矩形 12"/>
        <xdr:cNvSpPr/>
      </xdr:nvSpPr>
      <xdr:spPr>
        <a:xfrm>
          <a:off x="6583045" y="2057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14" name="矩形 13"/>
        <xdr:cNvSpPr/>
      </xdr:nvSpPr>
      <xdr:spPr>
        <a:xfrm>
          <a:off x="6583045" y="2057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15" name="矩形 14"/>
        <xdr:cNvSpPr/>
      </xdr:nvSpPr>
      <xdr:spPr>
        <a:xfrm>
          <a:off x="5392420" y="2057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16" name="矩形 15"/>
        <xdr:cNvSpPr/>
      </xdr:nvSpPr>
      <xdr:spPr>
        <a:xfrm>
          <a:off x="5392420" y="2057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17" name="矩形 3"/>
        <xdr:cNvSpPr/>
      </xdr:nvSpPr>
      <xdr:spPr>
        <a:xfrm>
          <a:off x="5392420" y="2057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18" name="矩形 17"/>
        <xdr:cNvSpPr/>
      </xdr:nvSpPr>
      <xdr:spPr>
        <a:xfrm>
          <a:off x="5392420" y="2057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xdr:row>
      <xdr:rowOff>0</xdr:rowOff>
    </xdr:from>
    <xdr:ext cx="184731" cy="274359"/>
    <xdr:sp>
      <xdr:nvSpPr>
        <xdr:cNvPr id="19" name="矩形 18"/>
        <xdr:cNvSpPr/>
      </xdr:nvSpPr>
      <xdr:spPr>
        <a:xfrm>
          <a:off x="5392420" y="20574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4</xdr:row>
      <xdr:rowOff>0</xdr:rowOff>
    </xdr:from>
    <xdr:ext cx="184731" cy="281095"/>
    <xdr:sp>
      <xdr:nvSpPr>
        <xdr:cNvPr id="20" name="矩形 3"/>
        <xdr:cNvSpPr/>
      </xdr:nvSpPr>
      <xdr:spPr>
        <a:xfrm>
          <a:off x="5392420" y="20574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1" name="矩形 20"/>
        <xdr:cNvSpPr/>
      </xdr:nvSpPr>
      <xdr:spPr>
        <a:xfrm>
          <a:off x="46589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2" name="矩形 21"/>
        <xdr:cNvSpPr/>
      </xdr:nvSpPr>
      <xdr:spPr>
        <a:xfrm>
          <a:off x="46589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3" name="矩形 22"/>
        <xdr:cNvSpPr/>
      </xdr:nvSpPr>
      <xdr:spPr>
        <a:xfrm>
          <a:off x="46589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4" name="矩形 23"/>
        <xdr:cNvSpPr/>
      </xdr:nvSpPr>
      <xdr:spPr>
        <a:xfrm>
          <a:off x="46589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25" name="矩形 24"/>
        <xdr:cNvSpPr/>
      </xdr:nvSpPr>
      <xdr:spPr>
        <a:xfrm>
          <a:off x="5392420"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26" name="矩形 25"/>
        <xdr:cNvSpPr/>
      </xdr:nvSpPr>
      <xdr:spPr>
        <a:xfrm>
          <a:off x="5392420"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81095"/>
    <xdr:sp>
      <xdr:nvSpPr>
        <xdr:cNvPr id="27" name="矩形 3"/>
        <xdr:cNvSpPr/>
      </xdr:nvSpPr>
      <xdr:spPr>
        <a:xfrm>
          <a:off x="5392420" y="14097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28" name="矩形 27"/>
        <xdr:cNvSpPr/>
      </xdr:nvSpPr>
      <xdr:spPr>
        <a:xfrm>
          <a:off x="5392420"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29" name="矩形 28"/>
        <xdr:cNvSpPr/>
      </xdr:nvSpPr>
      <xdr:spPr>
        <a:xfrm>
          <a:off x="5392420"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81095"/>
    <xdr:sp>
      <xdr:nvSpPr>
        <xdr:cNvPr id="30" name="矩形 3"/>
        <xdr:cNvSpPr/>
      </xdr:nvSpPr>
      <xdr:spPr>
        <a:xfrm>
          <a:off x="5392420" y="14097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31" name="矩形 30"/>
        <xdr:cNvSpPr/>
      </xdr:nvSpPr>
      <xdr:spPr>
        <a:xfrm>
          <a:off x="5392420"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32" name="矩形 31"/>
        <xdr:cNvSpPr/>
      </xdr:nvSpPr>
      <xdr:spPr>
        <a:xfrm>
          <a:off x="5392420"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81095"/>
    <xdr:sp>
      <xdr:nvSpPr>
        <xdr:cNvPr id="33" name="矩形 3"/>
        <xdr:cNvSpPr/>
      </xdr:nvSpPr>
      <xdr:spPr>
        <a:xfrm>
          <a:off x="5392420" y="14097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4" name="矩形 33"/>
        <xdr:cNvSpPr/>
      </xdr:nvSpPr>
      <xdr:spPr>
        <a:xfrm>
          <a:off x="46589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5" name="矩形 34"/>
        <xdr:cNvSpPr/>
      </xdr:nvSpPr>
      <xdr:spPr>
        <a:xfrm>
          <a:off x="46589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6" name="矩形 35"/>
        <xdr:cNvSpPr/>
      </xdr:nvSpPr>
      <xdr:spPr>
        <a:xfrm>
          <a:off x="46589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7" name="矩形 36"/>
        <xdr:cNvSpPr/>
      </xdr:nvSpPr>
      <xdr:spPr>
        <a:xfrm>
          <a:off x="46589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184731" cy="274359"/>
    <xdr:sp>
      <xdr:nvSpPr>
        <xdr:cNvPr id="2" name="矩形 1"/>
        <xdr:cNvSpPr/>
      </xdr:nvSpPr>
      <xdr:spPr>
        <a:xfrm>
          <a:off x="572262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3" name="矩形 2"/>
        <xdr:cNvSpPr/>
      </xdr:nvSpPr>
      <xdr:spPr>
        <a:xfrm>
          <a:off x="572262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4" name="矩形 3"/>
        <xdr:cNvSpPr/>
      </xdr:nvSpPr>
      <xdr:spPr>
        <a:xfrm>
          <a:off x="572262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5" name="矩形 4"/>
        <xdr:cNvSpPr/>
      </xdr:nvSpPr>
      <xdr:spPr>
        <a:xfrm>
          <a:off x="572262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6" name="矩形 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7" name="矩形 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8"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9" name="矩形 8"/>
        <xdr:cNvSpPr/>
      </xdr:nvSpPr>
      <xdr:spPr>
        <a:xfrm>
          <a:off x="572262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10" name="矩形 9"/>
        <xdr:cNvSpPr/>
      </xdr:nvSpPr>
      <xdr:spPr>
        <a:xfrm>
          <a:off x="572262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74359"/>
    <xdr:sp>
      <xdr:nvSpPr>
        <xdr:cNvPr id="11" name="矩形 10"/>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74359"/>
    <xdr:sp>
      <xdr:nvSpPr>
        <xdr:cNvPr id="12" name="矩形 11"/>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74359"/>
    <xdr:sp>
      <xdr:nvSpPr>
        <xdr:cNvPr id="13" name="矩形 12"/>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74359"/>
    <xdr:sp>
      <xdr:nvSpPr>
        <xdr:cNvPr id="14" name="矩形 13"/>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5" name="矩形 1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6" name="矩形 1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17"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8" name="矩形 1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9" name="矩形 1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20"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21" name="矩形 2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22" name="矩形 2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23"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24" name="矩形 2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25" name="矩形 2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26"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27" name="矩形 2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28" name="矩形 2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29"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30" name="矩形 2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31" name="矩形 3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32"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33" name="矩形 3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34" name="矩形 3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35"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36" name="矩形 3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37" name="矩形 3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38"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39" name="矩形 3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40" name="矩形 3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41"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42" name="矩形 4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43" name="矩形 4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44"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45" name="矩形 4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46" name="矩形 4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47"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48" name="矩形 4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49" name="矩形 4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50"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51" name="矩形 5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52" name="矩形 5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53"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54" name="矩形 5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55" name="矩形 5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56"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57" name="矩形 5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58" name="矩形 5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59"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60" name="矩形 5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61" name="矩形 6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62"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63" name="矩形 6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64" name="矩形 6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65"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66" name="矩形 6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67" name="矩形 6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68"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69" name="矩形 6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70" name="矩形 6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71"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72" name="矩形 7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73" name="矩形 7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74"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75" name="矩形 7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76" name="矩形 7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77"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78" name="矩形 7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79" name="矩形 7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80"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81" name="矩形 8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82" name="矩形 8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83"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84" name="矩形 8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85" name="矩形 8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86"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87" name="矩形 8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88" name="矩形 8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89"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90" name="矩形 8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91" name="矩形 9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92"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93" name="矩形 9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94" name="矩形 9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95"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96" name="矩形 9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97" name="矩形 9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98"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99" name="矩形 9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00" name="矩形 9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101"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02" name="矩形 10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03" name="矩形 10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104"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05" name="矩形 10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06" name="矩形 10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107"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08" name="矩形 10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09" name="矩形 10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110"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11" name="矩形 11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12" name="矩形 11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113"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14" name="矩形 11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15" name="矩形 11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116"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17" name="矩形 11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18" name="矩形 11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119"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20" name="矩形 11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21" name="矩形 12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122"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23" name="矩形 12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24" name="矩形 12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81095"/>
    <xdr:sp>
      <xdr:nvSpPr>
        <xdr:cNvPr id="125"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7</xdr:row>
      <xdr:rowOff>0</xdr:rowOff>
    </xdr:from>
    <xdr:ext cx="184731" cy="274359"/>
    <xdr:sp>
      <xdr:nvSpPr>
        <xdr:cNvPr id="126" name="矩形 12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27" name="矩形 12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28"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29" name="矩形 12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30" name="矩形 12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31"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32" name="矩形 13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33" name="矩形 13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34"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35" name="矩形 13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36" name="矩形 13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37"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38" name="矩形 13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39" name="矩形 13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40"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41" name="矩形 14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42" name="矩形 14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43"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44" name="矩形 14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45" name="矩形 14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46"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47" name="矩形 14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48" name="矩形 14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49"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50" name="矩形 14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51" name="矩形 15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52"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53" name="矩形 15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54" name="矩形 15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55"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56" name="矩形 15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57" name="矩形 15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58"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59" name="矩形 15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60" name="矩形 15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61"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62" name="矩形 16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63" name="矩形 16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64"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65" name="矩形 16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66" name="矩形 16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67"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68" name="矩形 16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69" name="矩形 16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70"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71" name="矩形 17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72" name="矩形 17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73"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74" name="矩形 17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75" name="矩形 17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76"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77" name="矩形 17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78" name="矩形 17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79"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80" name="矩形 17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81" name="矩形 18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82"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83" name="矩形 18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84" name="矩形 18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85"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86" name="矩形 18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87" name="矩形 18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88"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89" name="矩形 18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90" name="矩形 18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91"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92" name="矩形 19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93" name="矩形 19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94"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95" name="矩形 19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96" name="矩形 19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197"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98" name="矩形 19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199" name="矩形 198"/>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200"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01" name="矩形 20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02" name="矩形 201"/>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203"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04" name="矩形 20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05" name="矩形 204"/>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206"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07" name="矩形 20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08" name="矩形 207"/>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209"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10" name="矩形 209"/>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11" name="矩形 210"/>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212"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13" name="矩形 212"/>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14" name="矩形 213"/>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215"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16" name="矩形 215"/>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74359"/>
    <xdr:sp>
      <xdr:nvSpPr>
        <xdr:cNvPr id="217" name="矩形 216"/>
        <xdr:cNvSpPr/>
      </xdr:nvSpPr>
      <xdr:spPr>
        <a:xfrm>
          <a:off x="5722620"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7</xdr:row>
      <xdr:rowOff>0</xdr:rowOff>
    </xdr:from>
    <xdr:ext cx="184731" cy="281095"/>
    <xdr:sp>
      <xdr:nvSpPr>
        <xdr:cNvPr id="218" name="矩形 3"/>
        <xdr:cNvSpPr/>
      </xdr:nvSpPr>
      <xdr:spPr>
        <a:xfrm>
          <a:off x="5722620"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19" name="矩形 218"/>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20" name="矩形 219"/>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21" name="矩形 220"/>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22" name="矩形 221"/>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23" name="矩形 222"/>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24" name="矩形 223"/>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25"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26" name="矩形 225"/>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27" name="矩形 226"/>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28"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29" name="矩形 228"/>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30" name="矩形 229"/>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31"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32" name="矩形 231"/>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33" name="矩形 232"/>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34"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35" name="矩形 234"/>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36" name="矩形 235"/>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37"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38" name="矩形 237"/>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39" name="矩形 238"/>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40"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41" name="矩形 240"/>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42" name="矩形 241"/>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43"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44" name="矩形 243"/>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45" name="矩形 244"/>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46"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47" name="矩形 246"/>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48" name="矩形 247"/>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49"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50" name="矩形 249"/>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51" name="矩形 250"/>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52"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53" name="矩形 252"/>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54" name="矩形 253"/>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55"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56" name="矩形 255"/>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57" name="矩形 256"/>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58"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59" name="矩形 258"/>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60" name="矩形 259"/>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61"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62" name="矩形 261"/>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63" name="矩形 262"/>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64"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65" name="矩形 264"/>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66" name="矩形 265"/>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67"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68" name="矩形 267"/>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69" name="矩形 268"/>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70"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71" name="矩形 270"/>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72" name="矩形 271"/>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73"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74" name="矩形 273"/>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75" name="矩形 274"/>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76"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77" name="矩形 276"/>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78" name="矩形 277"/>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79"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80" name="矩形 279"/>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81" name="矩形 280"/>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82"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83" name="矩形 282"/>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84" name="矩形 283"/>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85"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86" name="矩形 285"/>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87" name="矩形 286"/>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88"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89" name="矩形 288"/>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90" name="矩形 289"/>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91"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92" name="矩形 291"/>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93" name="矩形 292"/>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94"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95" name="矩形 294"/>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96" name="矩形 295"/>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297"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98" name="矩形 297"/>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299" name="矩形 298"/>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00"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01" name="矩形 300"/>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02" name="矩形 301"/>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03"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04" name="矩形 303"/>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05" name="矩形 304"/>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06"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07" name="矩形 306"/>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08" name="矩形 307"/>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09"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10" name="矩形 309"/>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11" name="矩形 310"/>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12"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13" name="矩形 312"/>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14" name="矩形 313"/>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15"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16" name="矩形 315"/>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17" name="矩形 316"/>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18"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19" name="矩形 318"/>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20" name="矩形 319"/>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21"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22" name="矩形 321"/>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23" name="矩形 322"/>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24"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25" name="矩形 324"/>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26" name="矩形 325"/>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27"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28" name="矩形 327"/>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29" name="矩形 328"/>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30"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31" name="矩形 330"/>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32" name="矩形 331"/>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33"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34" name="矩形 333"/>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35" name="矩形 334"/>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36"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37" name="矩形 336"/>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38" name="矩形 337"/>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39"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40" name="矩形 339"/>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41" name="矩形 340"/>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42"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43" name="矩形 342"/>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44" name="矩形 343"/>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45"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46" name="矩形 345"/>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47" name="矩形 346"/>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48"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49" name="矩形 348"/>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50" name="矩形 349"/>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51"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52" name="矩形 351"/>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53" name="矩形 352"/>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54"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55" name="矩形 354"/>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56" name="矩形 355"/>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57"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58" name="矩形 357"/>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59" name="矩形 358"/>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60"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61" name="矩形 360"/>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62" name="矩形 361"/>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63"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64" name="矩形 363"/>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65" name="矩形 364"/>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66"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67" name="矩形 366"/>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68" name="矩形 367"/>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69"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70" name="矩形 369"/>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74359"/>
    <xdr:sp>
      <xdr:nvSpPr>
        <xdr:cNvPr id="371" name="矩形 370"/>
        <xdr:cNvSpPr/>
      </xdr:nvSpPr>
      <xdr:spPr>
        <a:xfrm>
          <a:off x="6913245" y="4194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7</xdr:row>
      <xdr:rowOff>0</xdr:rowOff>
    </xdr:from>
    <xdr:ext cx="184731" cy="281095"/>
    <xdr:sp>
      <xdr:nvSpPr>
        <xdr:cNvPr id="372" name="矩形 3"/>
        <xdr:cNvSpPr/>
      </xdr:nvSpPr>
      <xdr:spPr>
        <a:xfrm>
          <a:off x="6913245" y="4194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73" name="矩形 372"/>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74" name="矩形 373"/>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75" name="矩形 374"/>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76" name="矩形 375"/>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77" name="矩形 376"/>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78" name="矩形 377"/>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79" name="矩形 378"/>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80" name="矩形 379"/>
        <xdr:cNvSpPr/>
      </xdr:nvSpPr>
      <xdr:spPr>
        <a:xfrm>
          <a:off x="4824730"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4</xdr:col>
      <xdr:colOff>0</xdr:colOff>
      <xdr:row>2</xdr:row>
      <xdr:rowOff>0</xdr:rowOff>
    </xdr:from>
    <xdr:ext cx="184731" cy="274359"/>
    <xdr:sp>
      <xdr:nvSpPr>
        <xdr:cNvPr id="2" name="矩形 1"/>
        <xdr:cNvSpPr/>
      </xdr:nvSpPr>
      <xdr:spPr>
        <a:xfrm>
          <a:off x="533463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2</xdr:row>
      <xdr:rowOff>0</xdr:rowOff>
    </xdr:from>
    <xdr:ext cx="184731" cy="274359"/>
    <xdr:sp>
      <xdr:nvSpPr>
        <xdr:cNvPr id="3" name="矩形 2"/>
        <xdr:cNvSpPr/>
      </xdr:nvSpPr>
      <xdr:spPr>
        <a:xfrm>
          <a:off x="533463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2</xdr:row>
      <xdr:rowOff>0</xdr:rowOff>
    </xdr:from>
    <xdr:ext cx="184731" cy="274359"/>
    <xdr:sp>
      <xdr:nvSpPr>
        <xdr:cNvPr id="4" name="矩形 3"/>
        <xdr:cNvSpPr/>
      </xdr:nvSpPr>
      <xdr:spPr>
        <a:xfrm>
          <a:off x="533463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2</xdr:row>
      <xdr:rowOff>0</xdr:rowOff>
    </xdr:from>
    <xdr:ext cx="184731" cy="274359"/>
    <xdr:sp>
      <xdr:nvSpPr>
        <xdr:cNvPr id="5" name="矩形 4"/>
        <xdr:cNvSpPr/>
      </xdr:nvSpPr>
      <xdr:spPr>
        <a:xfrm>
          <a:off x="533463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6" name="矩形 5"/>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7" name="矩形 6"/>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81095"/>
    <xdr:sp>
      <xdr:nvSpPr>
        <xdr:cNvPr id="8" name="矩形 3"/>
        <xdr:cNvSpPr/>
      </xdr:nvSpPr>
      <xdr:spPr>
        <a:xfrm>
          <a:off x="5334635" y="14058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2</xdr:row>
      <xdr:rowOff>0</xdr:rowOff>
    </xdr:from>
    <xdr:ext cx="184731" cy="274359"/>
    <xdr:sp>
      <xdr:nvSpPr>
        <xdr:cNvPr id="9" name="矩形 8"/>
        <xdr:cNvSpPr/>
      </xdr:nvSpPr>
      <xdr:spPr>
        <a:xfrm>
          <a:off x="533463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2</xdr:row>
      <xdr:rowOff>0</xdr:rowOff>
    </xdr:from>
    <xdr:ext cx="184731" cy="274359"/>
    <xdr:sp>
      <xdr:nvSpPr>
        <xdr:cNvPr id="10" name="矩形 9"/>
        <xdr:cNvSpPr/>
      </xdr:nvSpPr>
      <xdr:spPr>
        <a:xfrm>
          <a:off x="5334635"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11" name="矩形 10"/>
        <xdr:cNvSpPr/>
      </xdr:nvSpPr>
      <xdr:spPr>
        <a:xfrm>
          <a:off x="653224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12" name="矩形 11"/>
        <xdr:cNvSpPr/>
      </xdr:nvSpPr>
      <xdr:spPr>
        <a:xfrm>
          <a:off x="653224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13" name="矩形 12"/>
        <xdr:cNvSpPr/>
      </xdr:nvSpPr>
      <xdr:spPr>
        <a:xfrm>
          <a:off x="653224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14" name="矩形 13"/>
        <xdr:cNvSpPr/>
      </xdr:nvSpPr>
      <xdr:spPr>
        <a:xfrm>
          <a:off x="653224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15" name="矩形 14"/>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16" name="矩形 15"/>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81095"/>
    <xdr:sp>
      <xdr:nvSpPr>
        <xdr:cNvPr id="17" name="矩形 3"/>
        <xdr:cNvSpPr/>
      </xdr:nvSpPr>
      <xdr:spPr>
        <a:xfrm>
          <a:off x="5334635" y="14058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18" name="矩形 17"/>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19" name="矩形 18"/>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81095"/>
    <xdr:sp>
      <xdr:nvSpPr>
        <xdr:cNvPr id="20" name="矩形 3"/>
        <xdr:cNvSpPr/>
      </xdr:nvSpPr>
      <xdr:spPr>
        <a:xfrm>
          <a:off x="5334635" y="14058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1" name="矩形 20"/>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2" name="矩形 21"/>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81095"/>
    <xdr:sp>
      <xdr:nvSpPr>
        <xdr:cNvPr id="23" name="矩形 3"/>
        <xdr:cNvSpPr/>
      </xdr:nvSpPr>
      <xdr:spPr>
        <a:xfrm>
          <a:off x="5334635" y="14058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4" name="矩形 23"/>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5" name="矩形 24"/>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81095"/>
    <xdr:sp>
      <xdr:nvSpPr>
        <xdr:cNvPr id="26" name="矩形 3"/>
        <xdr:cNvSpPr/>
      </xdr:nvSpPr>
      <xdr:spPr>
        <a:xfrm>
          <a:off x="5334635" y="14058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7" name="矩形 26"/>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8" name="矩形 27"/>
        <xdr:cNvSpPr/>
      </xdr:nvSpPr>
      <xdr:spPr>
        <a:xfrm>
          <a:off x="5334635" y="14058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81095"/>
    <xdr:sp>
      <xdr:nvSpPr>
        <xdr:cNvPr id="29" name="矩形 3"/>
        <xdr:cNvSpPr/>
      </xdr:nvSpPr>
      <xdr:spPr>
        <a:xfrm>
          <a:off x="5334635" y="14058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30" name="矩形 29"/>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31" name="矩形 30"/>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81095"/>
    <xdr:sp>
      <xdr:nvSpPr>
        <xdr:cNvPr id="32" name="矩形 3"/>
        <xdr:cNvSpPr/>
      </xdr:nvSpPr>
      <xdr:spPr>
        <a:xfrm>
          <a:off x="5334635" y="229425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33" name="矩形 32"/>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34" name="矩形 33"/>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81095"/>
    <xdr:sp>
      <xdr:nvSpPr>
        <xdr:cNvPr id="35" name="矩形 3"/>
        <xdr:cNvSpPr/>
      </xdr:nvSpPr>
      <xdr:spPr>
        <a:xfrm>
          <a:off x="5334635" y="229425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36" name="矩形 35"/>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37" name="矩形 36"/>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81095"/>
    <xdr:sp>
      <xdr:nvSpPr>
        <xdr:cNvPr id="38" name="矩形 3"/>
        <xdr:cNvSpPr/>
      </xdr:nvSpPr>
      <xdr:spPr>
        <a:xfrm>
          <a:off x="5334635" y="229425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39" name="矩形 38"/>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40" name="矩形 39"/>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81095"/>
    <xdr:sp>
      <xdr:nvSpPr>
        <xdr:cNvPr id="41" name="矩形 3"/>
        <xdr:cNvSpPr/>
      </xdr:nvSpPr>
      <xdr:spPr>
        <a:xfrm>
          <a:off x="5334635" y="229425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42" name="矩形 41"/>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43" name="矩形 42"/>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81095"/>
    <xdr:sp>
      <xdr:nvSpPr>
        <xdr:cNvPr id="44" name="矩形 3"/>
        <xdr:cNvSpPr/>
      </xdr:nvSpPr>
      <xdr:spPr>
        <a:xfrm>
          <a:off x="5334635" y="229425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45" name="矩形 44"/>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74359"/>
    <xdr:sp>
      <xdr:nvSpPr>
        <xdr:cNvPr id="46" name="矩形 45"/>
        <xdr:cNvSpPr/>
      </xdr:nvSpPr>
      <xdr:spPr>
        <a:xfrm>
          <a:off x="5334635" y="229425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4</xdr:row>
      <xdr:rowOff>0</xdr:rowOff>
    </xdr:from>
    <xdr:ext cx="184731" cy="281095"/>
    <xdr:sp>
      <xdr:nvSpPr>
        <xdr:cNvPr id="47" name="矩形 3"/>
        <xdr:cNvSpPr/>
      </xdr:nvSpPr>
      <xdr:spPr>
        <a:xfrm>
          <a:off x="5334635" y="229425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39"/>
  <sheetViews>
    <sheetView tabSelected="1" zoomScale="120" zoomScaleNormal="120" workbookViewId="0">
      <pane ySplit="4" topLeftCell="A226" activePane="bottomLeft" state="frozen"/>
      <selection/>
      <selection pane="bottomLeft" activeCell="J226" sqref="J226"/>
    </sheetView>
  </sheetViews>
  <sheetFormatPr defaultColWidth="9" defaultRowHeight="13.5"/>
  <cols>
    <col min="1" max="1" width="4.50833333333333" style="2" customWidth="true"/>
    <col min="2" max="2" width="30.875" style="1" customWidth="true"/>
    <col min="3" max="3" width="12.875" style="3" customWidth="true"/>
    <col min="4" max="4" width="5.85833333333333" style="3" customWidth="true"/>
    <col min="5" max="5" width="8.75" style="3" customWidth="true"/>
    <col min="6" max="6" width="10.825" style="3" customWidth="true"/>
    <col min="7" max="7" width="16.2833333333333" style="52" customWidth="true"/>
    <col min="8" max="16384" width="9" style="1"/>
  </cols>
  <sheetData>
    <row r="1" ht="20.25" spans="1:7">
      <c r="A1" s="55" t="s">
        <v>0</v>
      </c>
      <c r="B1" s="55"/>
      <c r="C1" s="55"/>
      <c r="D1" s="55"/>
      <c r="E1" s="55"/>
      <c r="F1" s="55"/>
      <c r="G1" s="65"/>
    </row>
    <row r="2" ht="21.75" spans="1:7">
      <c r="A2" s="56" t="s">
        <v>1</v>
      </c>
      <c r="B2" s="56"/>
      <c r="C2" s="56"/>
      <c r="D2" s="56"/>
      <c r="E2" s="56"/>
      <c r="F2" s="56"/>
      <c r="G2" s="66"/>
    </row>
    <row r="3" ht="20.25" spans="1:7">
      <c r="A3" s="57" t="s">
        <v>2</v>
      </c>
      <c r="B3" s="57"/>
      <c r="C3" s="57"/>
      <c r="D3" s="57"/>
      <c r="E3" s="57"/>
      <c r="F3" s="57"/>
      <c r="G3" s="67"/>
    </row>
    <row r="4" ht="49.5" customHeight="true" spans="1:11">
      <c r="A4" s="58" t="s">
        <v>3</v>
      </c>
      <c r="B4" s="59" t="s">
        <v>4</v>
      </c>
      <c r="C4" s="59" t="s">
        <v>5</v>
      </c>
      <c r="D4" s="59" t="s">
        <v>6</v>
      </c>
      <c r="E4" s="68" t="s">
        <v>7</v>
      </c>
      <c r="F4" s="69" t="s">
        <v>8</v>
      </c>
      <c r="G4" s="68" t="s">
        <v>9</v>
      </c>
      <c r="I4" s="72"/>
      <c r="J4" s="73"/>
      <c r="K4" s="73"/>
    </row>
    <row r="5" ht="55" customHeight="true" spans="1:8">
      <c r="A5" s="60">
        <v>1</v>
      </c>
      <c r="B5" s="61" t="s">
        <v>10</v>
      </c>
      <c r="C5" s="61" t="s">
        <v>11</v>
      </c>
      <c r="D5" s="62" t="s">
        <v>12</v>
      </c>
      <c r="E5" s="62"/>
      <c r="F5" s="60">
        <v>20</v>
      </c>
      <c r="G5" s="28"/>
      <c r="H5" s="70"/>
    </row>
    <row r="6" ht="55" customHeight="true" spans="1:7">
      <c r="A6" s="60">
        <v>2</v>
      </c>
      <c r="B6" s="61" t="s">
        <v>13</v>
      </c>
      <c r="C6" s="61" t="s">
        <v>14</v>
      </c>
      <c r="D6" s="62" t="s">
        <v>15</v>
      </c>
      <c r="E6" s="62">
        <v>2</v>
      </c>
      <c r="F6" s="60">
        <v>15</v>
      </c>
      <c r="G6" s="28"/>
    </row>
    <row r="7" ht="55" customHeight="true" spans="1:7">
      <c r="A7" s="60">
        <v>3</v>
      </c>
      <c r="B7" s="61" t="s">
        <v>16</v>
      </c>
      <c r="C7" s="61" t="s">
        <v>17</v>
      </c>
      <c r="D7" s="62" t="s">
        <v>15</v>
      </c>
      <c r="E7" s="62">
        <v>2</v>
      </c>
      <c r="F7" s="60">
        <v>15</v>
      </c>
      <c r="G7" s="28"/>
    </row>
    <row r="8" ht="55" customHeight="true" spans="1:7">
      <c r="A8" s="60">
        <v>4</v>
      </c>
      <c r="B8" s="61" t="s">
        <v>18</v>
      </c>
      <c r="C8" s="61" t="s">
        <v>19</v>
      </c>
      <c r="D8" s="62" t="s">
        <v>15</v>
      </c>
      <c r="E8" s="62">
        <v>2</v>
      </c>
      <c r="F8" s="60">
        <v>15</v>
      </c>
      <c r="G8" s="28"/>
    </row>
    <row r="9" ht="55" customHeight="true" spans="1:7">
      <c r="A9" s="60">
        <v>5</v>
      </c>
      <c r="B9" s="61" t="s">
        <v>20</v>
      </c>
      <c r="C9" s="61" t="s">
        <v>21</v>
      </c>
      <c r="D9" s="62" t="s">
        <v>15</v>
      </c>
      <c r="E9" s="62">
        <v>4</v>
      </c>
      <c r="F9" s="60">
        <v>15</v>
      </c>
      <c r="G9" s="28"/>
    </row>
    <row r="10" ht="55" customHeight="true" spans="1:7">
      <c r="A10" s="60">
        <v>6</v>
      </c>
      <c r="B10" s="61" t="s">
        <v>22</v>
      </c>
      <c r="C10" s="61" t="s">
        <v>23</v>
      </c>
      <c r="D10" s="62" t="s">
        <v>15</v>
      </c>
      <c r="E10" s="62">
        <v>3</v>
      </c>
      <c r="F10" s="60">
        <v>15</v>
      </c>
      <c r="G10" s="28"/>
    </row>
    <row r="11" ht="55" customHeight="true" spans="1:7">
      <c r="A11" s="60">
        <v>7</v>
      </c>
      <c r="B11" s="61" t="s">
        <v>24</v>
      </c>
      <c r="C11" s="61" t="s">
        <v>23</v>
      </c>
      <c r="D11" s="62" t="s">
        <v>15</v>
      </c>
      <c r="E11" s="62">
        <v>17</v>
      </c>
      <c r="F11" s="60">
        <f>7.5*60%</f>
        <v>4.5</v>
      </c>
      <c r="G11" s="28"/>
    </row>
    <row r="12" ht="60" customHeight="true" spans="1:7">
      <c r="A12" s="60">
        <v>8</v>
      </c>
      <c r="B12" s="63" t="s">
        <v>25</v>
      </c>
      <c r="C12" s="63" t="s">
        <v>26</v>
      </c>
      <c r="D12" s="62" t="s">
        <v>15</v>
      </c>
      <c r="E12" s="62">
        <v>5</v>
      </c>
      <c r="F12" s="60">
        <v>15</v>
      </c>
      <c r="G12" s="28"/>
    </row>
    <row r="13" ht="60" customHeight="true" spans="1:7">
      <c r="A13" s="60">
        <v>9</v>
      </c>
      <c r="B13" s="63" t="s">
        <v>27</v>
      </c>
      <c r="C13" s="63" t="s">
        <v>26</v>
      </c>
      <c r="D13" s="62" t="s">
        <v>15</v>
      </c>
      <c r="E13" s="62">
        <v>6</v>
      </c>
      <c r="F13" s="60">
        <v>15</v>
      </c>
      <c r="G13" s="28"/>
    </row>
    <row r="14" ht="60" customHeight="true" spans="1:7">
      <c r="A14" s="60">
        <v>10</v>
      </c>
      <c r="B14" s="63" t="s">
        <v>28</v>
      </c>
      <c r="C14" s="63" t="s">
        <v>26</v>
      </c>
      <c r="D14" s="62" t="s">
        <v>15</v>
      </c>
      <c r="E14" s="62">
        <v>7</v>
      </c>
      <c r="F14" s="71">
        <f>11.25*90%</f>
        <v>10.125</v>
      </c>
      <c r="G14" s="28"/>
    </row>
    <row r="15" ht="55" customHeight="true" spans="1:7">
      <c r="A15" s="60">
        <v>11</v>
      </c>
      <c r="B15" s="63" t="s">
        <v>29</v>
      </c>
      <c r="C15" s="63" t="s">
        <v>30</v>
      </c>
      <c r="D15" s="62" t="s">
        <v>15</v>
      </c>
      <c r="E15" s="62">
        <v>5</v>
      </c>
      <c r="F15" s="60">
        <v>15</v>
      </c>
      <c r="G15" s="28"/>
    </row>
    <row r="16" ht="55" customHeight="true" spans="1:7">
      <c r="A16" s="60">
        <v>12</v>
      </c>
      <c r="B16" s="63" t="s">
        <v>31</v>
      </c>
      <c r="C16" s="63" t="s">
        <v>32</v>
      </c>
      <c r="D16" s="62" t="s">
        <v>15</v>
      </c>
      <c r="E16" s="62">
        <v>6</v>
      </c>
      <c r="F16" s="60">
        <v>15</v>
      </c>
      <c r="G16" s="28"/>
    </row>
    <row r="17" ht="55" customHeight="true" spans="1:7">
      <c r="A17" s="60">
        <v>13</v>
      </c>
      <c r="B17" s="63" t="s">
        <v>33</v>
      </c>
      <c r="C17" s="63" t="s">
        <v>32</v>
      </c>
      <c r="D17" s="62" t="s">
        <v>15</v>
      </c>
      <c r="E17" s="62">
        <v>7</v>
      </c>
      <c r="F17" s="71">
        <f>11.25*90%</f>
        <v>10.125</v>
      </c>
      <c r="G17" s="28"/>
    </row>
    <row r="18" ht="55" customHeight="true" spans="1:7">
      <c r="A18" s="60">
        <v>14</v>
      </c>
      <c r="B18" s="63" t="s">
        <v>34</v>
      </c>
      <c r="C18" s="63" t="s">
        <v>35</v>
      </c>
      <c r="D18" s="62" t="s">
        <v>15</v>
      </c>
      <c r="E18" s="62">
        <v>3</v>
      </c>
      <c r="F18" s="60">
        <v>15</v>
      </c>
      <c r="G18" s="28"/>
    </row>
    <row r="19" ht="55" customHeight="true" spans="1:7">
      <c r="A19" s="60">
        <v>15</v>
      </c>
      <c r="B19" s="63" t="s">
        <v>36</v>
      </c>
      <c r="C19" s="63" t="s">
        <v>35</v>
      </c>
      <c r="D19" s="62" t="s">
        <v>15</v>
      </c>
      <c r="E19" s="62">
        <v>3</v>
      </c>
      <c r="F19" s="60">
        <v>15</v>
      </c>
      <c r="G19" s="28"/>
    </row>
    <row r="20" ht="55" customHeight="true" spans="1:7">
      <c r="A20" s="60">
        <v>16</v>
      </c>
      <c r="B20" s="63" t="s">
        <v>37</v>
      </c>
      <c r="C20" s="63" t="s">
        <v>35</v>
      </c>
      <c r="D20" s="62" t="s">
        <v>15</v>
      </c>
      <c r="E20" s="62">
        <v>5</v>
      </c>
      <c r="F20" s="60">
        <v>15</v>
      </c>
      <c r="G20" s="28"/>
    </row>
    <row r="21" ht="55" customHeight="true" spans="1:7">
      <c r="A21" s="60">
        <v>17</v>
      </c>
      <c r="B21" s="63" t="s">
        <v>38</v>
      </c>
      <c r="C21" s="63" t="s">
        <v>39</v>
      </c>
      <c r="D21" s="62" t="s">
        <v>15</v>
      </c>
      <c r="E21" s="62">
        <v>6</v>
      </c>
      <c r="F21" s="60">
        <v>15</v>
      </c>
      <c r="G21" s="28"/>
    </row>
    <row r="22" ht="55" customHeight="true" spans="1:7">
      <c r="A22" s="60">
        <v>18</v>
      </c>
      <c r="B22" s="63" t="s">
        <v>40</v>
      </c>
      <c r="C22" s="63" t="s">
        <v>41</v>
      </c>
      <c r="D22" s="62" t="s">
        <v>15</v>
      </c>
      <c r="E22" s="62">
        <v>6</v>
      </c>
      <c r="F22" s="60">
        <v>15</v>
      </c>
      <c r="G22" s="28"/>
    </row>
    <row r="23" ht="55" customHeight="true" spans="1:7">
      <c r="A23" s="60">
        <v>19</v>
      </c>
      <c r="B23" s="63" t="s">
        <v>28</v>
      </c>
      <c r="C23" s="63" t="s">
        <v>41</v>
      </c>
      <c r="D23" s="62" t="s">
        <v>15</v>
      </c>
      <c r="E23" s="62">
        <v>9</v>
      </c>
      <c r="F23" s="71">
        <f>11.25*90%</f>
        <v>10.125</v>
      </c>
      <c r="G23" s="28"/>
    </row>
    <row r="24" ht="55" customHeight="true" spans="1:7">
      <c r="A24" s="60">
        <v>20</v>
      </c>
      <c r="B24" s="63" t="s">
        <v>42</v>
      </c>
      <c r="C24" s="63" t="s">
        <v>43</v>
      </c>
      <c r="D24" s="62" t="s">
        <v>15</v>
      </c>
      <c r="E24" s="62">
        <v>8</v>
      </c>
      <c r="F24" s="71">
        <f>11.25*90%</f>
        <v>10.125</v>
      </c>
      <c r="G24" s="28"/>
    </row>
    <row r="25" ht="55" customHeight="true" spans="1:7">
      <c r="A25" s="60">
        <v>21</v>
      </c>
      <c r="B25" s="63" t="s">
        <v>44</v>
      </c>
      <c r="C25" s="64" t="s">
        <v>45</v>
      </c>
      <c r="D25" s="62" t="s">
        <v>15</v>
      </c>
      <c r="E25" s="60">
        <v>11</v>
      </c>
      <c r="F25" s="60">
        <f t="shared" ref="F25:F35" si="0">7.5*60%</f>
        <v>4.5</v>
      </c>
      <c r="G25" s="28"/>
    </row>
    <row r="26" ht="55" customHeight="true" spans="1:7">
      <c r="A26" s="60">
        <v>22</v>
      </c>
      <c r="B26" s="63" t="s">
        <v>46</v>
      </c>
      <c r="C26" s="64" t="s">
        <v>45</v>
      </c>
      <c r="D26" s="62" t="s">
        <v>15</v>
      </c>
      <c r="E26" s="60">
        <v>18</v>
      </c>
      <c r="F26" s="60">
        <f t="shared" si="0"/>
        <v>4.5</v>
      </c>
      <c r="G26" s="28"/>
    </row>
    <row r="27" ht="55" customHeight="true" spans="1:7">
      <c r="A27" s="60">
        <v>23</v>
      </c>
      <c r="B27" s="63" t="s">
        <v>47</v>
      </c>
      <c r="C27" s="64" t="s">
        <v>45</v>
      </c>
      <c r="D27" s="62" t="s">
        <v>15</v>
      </c>
      <c r="E27" s="62">
        <v>56</v>
      </c>
      <c r="F27" s="60">
        <f t="shared" si="0"/>
        <v>4.5</v>
      </c>
      <c r="G27" s="28"/>
    </row>
    <row r="28" ht="55" customHeight="true" spans="1:7">
      <c r="A28" s="60">
        <v>24</v>
      </c>
      <c r="B28" s="63" t="s">
        <v>48</v>
      </c>
      <c r="C28" s="64" t="s">
        <v>45</v>
      </c>
      <c r="D28" s="62" t="s">
        <v>15</v>
      </c>
      <c r="E28" s="62">
        <v>22</v>
      </c>
      <c r="F28" s="60">
        <f t="shared" si="0"/>
        <v>4.5</v>
      </c>
      <c r="G28" s="28"/>
    </row>
    <row r="29" ht="55" customHeight="true" spans="1:7">
      <c r="A29" s="60">
        <v>25</v>
      </c>
      <c r="B29" s="63" t="s">
        <v>49</v>
      </c>
      <c r="C29" s="64" t="s">
        <v>45</v>
      </c>
      <c r="D29" s="62" t="s">
        <v>15</v>
      </c>
      <c r="E29" s="62">
        <v>36</v>
      </c>
      <c r="F29" s="60">
        <f t="shared" si="0"/>
        <v>4.5</v>
      </c>
      <c r="G29" s="28"/>
    </row>
    <row r="30" ht="55" customHeight="true" spans="1:7">
      <c r="A30" s="60">
        <v>26</v>
      </c>
      <c r="B30" s="63" t="s">
        <v>50</v>
      </c>
      <c r="C30" s="63" t="s">
        <v>51</v>
      </c>
      <c r="D30" s="62" t="s">
        <v>15</v>
      </c>
      <c r="E30" s="62">
        <v>23</v>
      </c>
      <c r="F30" s="60">
        <f t="shared" si="0"/>
        <v>4.5</v>
      </c>
      <c r="G30" s="28"/>
    </row>
    <row r="31" ht="55" customHeight="true" spans="1:7">
      <c r="A31" s="60">
        <v>27</v>
      </c>
      <c r="B31" s="63" t="s">
        <v>52</v>
      </c>
      <c r="C31" s="63" t="s">
        <v>53</v>
      </c>
      <c r="D31" s="62" t="s">
        <v>15</v>
      </c>
      <c r="E31" s="62">
        <v>18</v>
      </c>
      <c r="F31" s="60">
        <f t="shared" si="0"/>
        <v>4.5</v>
      </c>
      <c r="G31" s="28"/>
    </row>
    <row r="32" ht="55" customHeight="true" spans="1:7">
      <c r="A32" s="60">
        <v>28</v>
      </c>
      <c r="B32" s="63" t="s">
        <v>54</v>
      </c>
      <c r="C32" s="63" t="s">
        <v>53</v>
      </c>
      <c r="D32" s="62" t="s">
        <v>15</v>
      </c>
      <c r="E32" s="62">
        <v>11</v>
      </c>
      <c r="F32" s="60">
        <f t="shared" si="0"/>
        <v>4.5</v>
      </c>
      <c r="G32" s="28"/>
    </row>
    <row r="33" ht="55" customHeight="true" spans="1:7">
      <c r="A33" s="60">
        <v>29</v>
      </c>
      <c r="B33" s="63" t="s">
        <v>55</v>
      </c>
      <c r="C33" s="63" t="s">
        <v>53</v>
      </c>
      <c r="D33" s="62" t="s">
        <v>15</v>
      </c>
      <c r="E33" s="62">
        <v>12</v>
      </c>
      <c r="F33" s="60">
        <f t="shared" si="0"/>
        <v>4.5</v>
      </c>
      <c r="G33" s="28"/>
    </row>
    <row r="34" ht="55" customHeight="true" spans="1:7">
      <c r="A34" s="60">
        <v>30</v>
      </c>
      <c r="B34" s="63" t="s">
        <v>56</v>
      </c>
      <c r="C34" s="63" t="s">
        <v>53</v>
      </c>
      <c r="D34" s="62" t="s">
        <v>15</v>
      </c>
      <c r="E34" s="62">
        <v>18</v>
      </c>
      <c r="F34" s="60">
        <f t="shared" si="0"/>
        <v>4.5</v>
      </c>
      <c r="G34" s="28"/>
    </row>
    <row r="35" ht="55" customHeight="true" spans="1:7">
      <c r="A35" s="60">
        <v>31</v>
      </c>
      <c r="B35" s="63" t="s">
        <v>57</v>
      </c>
      <c r="C35" s="63" t="s">
        <v>53</v>
      </c>
      <c r="D35" s="62" t="s">
        <v>15</v>
      </c>
      <c r="E35" s="62">
        <v>19</v>
      </c>
      <c r="F35" s="60">
        <f t="shared" si="0"/>
        <v>4.5</v>
      </c>
      <c r="G35" s="28"/>
    </row>
    <row r="36" ht="55" customHeight="true" spans="1:7">
      <c r="A36" s="60">
        <v>32</v>
      </c>
      <c r="B36" s="63" t="s">
        <v>58</v>
      </c>
      <c r="C36" s="63" t="s">
        <v>53</v>
      </c>
      <c r="D36" s="62" t="s">
        <v>15</v>
      </c>
      <c r="E36" s="62">
        <v>7</v>
      </c>
      <c r="F36" s="71">
        <f>11.25*90%</f>
        <v>10.125</v>
      </c>
      <c r="G36" s="28"/>
    </row>
    <row r="37" ht="55" customHeight="true" spans="1:7">
      <c r="A37" s="60">
        <v>33</v>
      </c>
      <c r="B37" s="63" t="s">
        <v>59</v>
      </c>
      <c r="C37" s="63" t="s">
        <v>60</v>
      </c>
      <c r="D37" s="62" t="s">
        <v>15</v>
      </c>
      <c r="E37" s="62">
        <v>8</v>
      </c>
      <c r="F37" s="71">
        <f>11.25*90%</f>
        <v>10.125</v>
      </c>
      <c r="G37" s="28"/>
    </row>
    <row r="38" ht="55" customHeight="true" spans="1:7">
      <c r="A38" s="60">
        <v>34</v>
      </c>
      <c r="B38" s="63" t="s">
        <v>61</v>
      </c>
      <c r="C38" s="63" t="s">
        <v>62</v>
      </c>
      <c r="D38" s="62" t="s">
        <v>15</v>
      </c>
      <c r="E38" s="62">
        <v>4</v>
      </c>
      <c r="F38" s="60">
        <v>15</v>
      </c>
      <c r="G38" s="28"/>
    </row>
    <row r="39" ht="55" customHeight="true" spans="1:7">
      <c r="A39" s="60">
        <v>35</v>
      </c>
      <c r="B39" s="63" t="s">
        <v>63</v>
      </c>
      <c r="C39" s="63" t="s">
        <v>62</v>
      </c>
      <c r="D39" s="62" t="s">
        <v>15</v>
      </c>
      <c r="E39" s="62">
        <v>16</v>
      </c>
      <c r="F39" s="60">
        <f>7.5*60%</f>
        <v>4.5</v>
      </c>
      <c r="G39" s="28"/>
    </row>
    <row r="40" ht="55" customHeight="true" spans="1:7">
      <c r="A40" s="60">
        <v>36</v>
      </c>
      <c r="B40" s="63" t="s">
        <v>64</v>
      </c>
      <c r="C40" s="63" t="s">
        <v>65</v>
      </c>
      <c r="D40" s="62" t="s">
        <v>15</v>
      </c>
      <c r="E40" s="62">
        <v>27</v>
      </c>
      <c r="F40" s="60">
        <f>7.5*60%</f>
        <v>4.5</v>
      </c>
      <c r="G40" s="28"/>
    </row>
    <row r="41" ht="55" customHeight="true" spans="1:7">
      <c r="A41" s="60">
        <v>37</v>
      </c>
      <c r="B41" s="63" t="s">
        <v>66</v>
      </c>
      <c r="C41" s="63" t="s">
        <v>65</v>
      </c>
      <c r="D41" s="62" t="s">
        <v>15</v>
      </c>
      <c r="E41" s="62">
        <v>33</v>
      </c>
      <c r="F41" s="60">
        <f>7.5*60%</f>
        <v>4.5</v>
      </c>
      <c r="G41" s="28"/>
    </row>
    <row r="42" ht="55" customHeight="true" spans="1:7">
      <c r="A42" s="60">
        <v>38</v>
      </c>
      <c r="B42" s="63" t="s">
        <v>67</v>
      </c>
      <c r="C42" s="63" t="s">
        <v>65</v>
      </c>
      <c r="D42" s="62" t="s">
        <v>15</v>
      </c>
      <c r="E42" s="62">
        <v>10</v>
      </c>
      <c r="F42" s="71">
        <f>11.25*90%</f>
        <v>10.125</v>
      </c>
      <c r="G42" s="28"/>
    </row>
    <row r="43" ht="55" customHeight="true" spans="1:7">
      <c r="A43" s="60">
        <v>39</v>
      </c>
      <c r="B43" s="63" t="s">
        <v>68</v>
      </c>
      <c r="C43" s="63" t="s">
        <v>69</v>
      </c>
      <c r="D43" s="62" t="s">
        <v>15</v>
      </c>
      <c r="E43" s="62">
        <v>21</v>
      </c>
      <c r="F43" s="60">
        <f>7.5*60%</f>
        <v>4.5</v>
      </c>
      <c r="G43" s="28"/>
    </row>
    <row r="44" ht="55" customHeight="true" spans="1:7">
      <c r="A44" s="60">
        <v>40</v>
      </c>
      <c r="B44" s="63" t="s">
        <v>70</v>
      </c>
      <c r="C44" s="63" t="s">
        <v>69</v>
      </c>
      <c r="D44" s="62" t="s">
        <v>15</v>
      </c>
      <c r="E44" s="62">
        <v>11</v>
      </c>
      <c r="F44" s="60">
        <f>7.5*60%</f>
        <v>4.5</v>
      </c>
      <c r="G44" s="28"/>
    </row>
    <row r="45" ht="55" customHeight="true" spans="1:7">
      <c r="A45" s="60">
        <v>41</v>
      </c>
      <c r="B45" s="63" t="s">
        <v>71</v>
      </c>
      <c r="C45" s="63" t="s">
        <v>69</v>
      </c>
      <c r="D45" s="62" t="s">
        <v>15</v>
      </c>
      <c r="E45" s="62">
        <v>8</v>
      </c>
      <c r="F45" s="71">
        <f>11.25*90%</f>
        <v>10.125</v>
      </c>
      <c r="G45" s="28"/>
    </row>
    <row r="46" ht="55" customHeight="true" spans="1:7">
      <c r="A46" s="60">
        <v>42</v>
      </c>
      <c r="B46" s="63" t="s">
        <v>72</v>
      </c>
      <c r="C46" s="63" t="s">
        <v>73</v>
      </c>
      <c r="D46" s="62" t="s">
        <v>15</v>
      </c>
      <c r="E46" s="62">
        <v>7</v>
      </c>
      <c r="F46" s="71">
        <f>11.25*90%</f>
        <v>10.125</v>
      </c>
      <c r="G46" s="28"/>
    </row>
    <row r="47" ht="55" customHeight="true" spans="1:7">
      <c r="A47" s="60">
        <v>43</v>
      </c>
      <c r="B47" s="63" t="s">
        <v>74</v>
      </c>
      <c r="C47" s="63" t="s">
        <v>73</v>
      </c>
      <c r="D47" s="62" t="s">
        <v>15</v>
      </c>
      <c r="E47" s="62">
        <v>7</v>
      </c>
      <c r="F47" s="71">
        <f>11.25*90%</f>
        <v>10.125</v>
      </c>
      <c r="G47" s="28"/>
    </row>
    <row r="48" ht="55" customHeight="true" spans="1:7">
      <c r="A48" s="60">
        <v>44</v>
      </c>
      <c r="B48" s="63" t="s">
        <v>75</v>
      </c>
      <c r="C48" s="63" t="s">
        <v>76</v>
      </c>
      <c r="D48" s="62" t="s">
        <v>15</v>
      </c>
      <c r="E48" s="62">
        <v>34</v>
      </c>
      <c r="F48" s="60">
        <f>7.5*60%</f>
        <v>4.5</v>
      </c>
      <c r="G48" s="28"/>
    </row>
    <row r="49" ht="55" customHeight="true" spans="1:7">
      <c r="A49" s="60">
        <v>45</v>
      </c>
      <c r="B49" s="63" t="s">
        <v>77</v>
      </c>
      <c r="C49" s="63" t="s">
        <v>76</v>
      </c>
      <c r="D49" s="62" t="s">
        <v>15</v>
      </c>
      <c r="E49" s="62">
        <v>9</v>
      </c>
      <c r="F49" s="71">
        <f>11.25*90%</f>
        <v>10.125</v>
      </c>
      <c r="G49" s="28"/>
    </row>
    <row r="50" ht="55" customHeight="true" spans="1:7">
      <c r="A50" s="60">
        <v>46</v>
      </c>
      <c r="B50" s="63" t="s">
        <v>78</v>
      </c>
      <c r="C50" s="63" t="s">
        <v>79</v>
      </c>
      <c r="D50" s="62" t="s">
        <v>15</v>
      </c>
      <c r="E50" s="62">
        <v>8</v>
      </c>
      <c r="F50" s="71">
        <f>11.25*90%</f>
        <v>10.125</v>
      </c>
      <c r="G50" s="28"/>
    </row>
    <row r="51" ht="55" customHeight="true" spans="1:7">
      <c r="A51" s="60">
        <v>47</v>
      </c>
      <c r="B51" s="63" t="s">
        <v>80</v>
      </c>
      <c r="C51" s="63" t="s">
        <v>81</v>
      </c>
      <c r="D51" s="62" t="s">
        <v>15</v>
      </c>
      <c r="E51" s="62">
        <v>5</v>
      </c>
      <c r="F51" s="60">
        <v>15</v>
      </c>
      <c r="G51" s="28"/>
    </row>
    <row r="52" ht="55" customHeight="true" spans="1:7">
      <c r="A52" s="60">
        <v>48</v>
      </c>
      <c r="B52" s="63" t="s">
        <v>82</v>
      </c>
      <c r="C52" s="63" t="s">
        <v>83</v>
      </c>
      <c r="D52" s="62" t="s">
        <v>15</v>
      </c>
      <c r="E52" s="62">
        <v>4</v>
      </c>
      <c r="F52" s="60">
        <v>15</v>
      </c>
      <c r="G52" s="28"/>
    </row>
    <row r="53" ht="55" customHeight="true" spans="1:7">
      <c r="A53" s="60">
        <v>49</v>
      </c>
      <c r="B53" s="63" t="s">
        <v>84</v>
      </c>
      <c r="C53" s="63" t="s">
        <v>83</v>
      </c>
      <c r="D53" s="62" t="s">
        <v>15</v>
      </c>
      <c r="E53" s="62">
        <v>7</v>
      </c>
      <c r="F53" s="71">
        <f>11.25*90%</f>
        <v>10.125</v>
      </c>
      <c r="G53" s="28"/>
    </row>
    <row r="54" ht="55" customHeight="true" spans="1:7">
      <c r="A54" s="60">
        <v>50</v>
      </c>
      <c r="B54" s="63" t="s">
        <v>85</v>
      </c>
      <c r="C54" s="63" t="s">
        <v>86</v>
      </c>
      <c r="D54" s="62" t="s">
        <v>15</v>
      </c>
      <c r="E54" s="62">
        <v>7</v>
      </c>
      <c r="F54" s="71">
        <f>11.25*90%</f>
        <v>10.125</v>
      </c>
      <c r="G54" s="28"/>
    </row>
    <row r="55" ht="55" customHeight="true" spans="1:7">
      <c r="A55" s="60">
        <v>51</v>
      </c>
      <c r="B55" s="63" t="s">
        <v>87</v>
      </c>
      <c r="C55" s="63" t="s">
        <v>88</v>
      </c>
      <c r="D55" s="62" t="s">
        <v>15</v>
      </c>
      <c r="E55" s="62">
        <v>8</v>
      </c>
      <c r="F55" s="71">
        <f>11.25*90%</f>
        <v>10.125</v>
      </c>
      <c r="G55" s="28"/>
    </row>
    <row r="56" ht="55" customHeight="true" spans="1:7">
      <c r="A56" s="60">
        <v>52</v>
      </c>
      <c r="B56" s="63" t="s">
        <v>89</v>
      </c>
      <c r="C56" s="63" t="s">
        <v>90</v>
      </c>
      <c r="D56" s="62" t="s">
        <v>15</v>
      </c>
      <c r="E56" s="62">
        <v>11</v>
      </c>
      <c r="F56" s="60">
        <f>7.5*60%</f>
        <v>4.5</v>
      </c>
      <c r="G56" s="28"/>
    </row>
    <row r="57" ht="55" customHeight="true" spans="1:7">
      <c r="A57" s="60">
        <v>53</v>
      </c>
      <c r="B57" s="63" t="s">
        <v>91</v>
      </c>
      <c r="C57" s="63" t="s">
        <v>90</v>
      </c>
      <c r="D57" s="62" t="s">
        <v>15</v>
      </c>
      <c r="E57" s="62">
        <v>13</v>
      </c>
      <c r="F57" s="60">
        <f>7.5*60%</f>
        <v>4.5</v>
      </c>
      <c r="G57" s="28"/>
    </row>
    <row r="58" ht="55" customHeight="true" spans="1:7">
      <c r="A58" s="60">
        <v>54</v>
      </c>
      <c r="B58" s="63" t="s">
        <v>80</v>
      </c>
      <c r="C58" s="63" t="s">
        <v>92</v>
      </c>
      <c r="D58" s="62" t="s">
        <v>15</v>
      </c>
      <c r="E58" s="62">
        <v>15</v>
      </c>
      <c r="F58" s="60">
        <f>7.5*60%</f>
        <v>4.5</v>
      </c>
      <c r="G58" s="28"/>
    </row>
    <row r="59" ht="55" customHeight="true" spans="1:7">
      <c r="A59" s="60">
        <v>55</v>
      </c>
      <c r="B59" s="63" t="s">
        <v>93</v>
      </c>
      <c r="C59" s="63" t="s">
        <v>94</v>
      </c>
      <c r="D59" s="62" t="s">
        <v>15</v>
      </c>
      <c r="E59" s="62">
        <v>7</v>
      </c>
      <c r="F59" s="71">
        <f>11.25*90%</f>
        <v>10.125</v>
      </c>
      <c r="G59" s="28"/>
    </row>
    <row r="60" ht="55" customHeight="true" spans="1:7">
      <c r="A60" s="60">
        <v>56</v>
      </c>
      <c r="B60" s="63" t="s">
        <v>64</v>
      </c>
      <c r="C60" s="63" t="s">
        <v>95</v>
      </c>
      <c r="D60" s="62" t="s">
        <v>15</v>
      </c>
      <c r="E60" s="62">
        <v>20</v>
      </c>
      <c r="F60" s="60">
        <f>7.5*60%</f>
        <v>4.5</v>
      </c>
      <c r="G60" s="28"/>
    </row>
    <row r="61" ht="55" customHeight="true" spans="1:7">
      <c r="A61" s="60">
        <v>57</v>
      </c>
      <c r="B61" s="63" t="s">
        <v>96</v>
      </c>
      <c r="C61" s="63" t="s">
        <v>95</v>
      </c>
      <c r="D61" s="62" t="s">
        <v>15</v>
      </c>
      <c r="E61" s="62">
        <v>32</v>
      </c>
      <c r="F61" s="60">
        <f>7.5*60%</f>
        <v>4.5</v>
      </c>
      <c r="G61" s="28"/>
    </row>
    <row r="62" ht="55" customHeight="true" spans="1:7">
      <c r="A62" s="60">
        <v>58</v>
      </c>
      <c r="B62" s="63" t="s">
        <v>97</v>
      </c>
      <c r="C62" s="63" t="s">
        <v>98</v>
      </c>
      <c r="D62" s="62" t="s">
        <v>15</v>
      </c>
      <c r="E62" s="62">
        <v>6</v>
      </c>
      <c r="F62" s="60">
        <v>15</v>
      </c>
      <c r="G62" s="28"/>
    </row>
    <row r="63" ht="55" customHeight="true" spans="1:7">
      <c r="A63" s="60">
        <v>59</v>
      </c>
      <c r="B63" s="63" t="s">
        <v>99</v>
      </c>
      <c r="C63" s="63" t="s">
        <v>100</v>
      </c>
      <c r="D63" s="62" t="s">
        <v>15</v>
      </c>
      <c r="E63" s="62">
        <v>14</v>
      </c>
      <c r="F63" s="60">
        <f>7.5*60%</f>
        <v>4.5</v>
      </c>
      <c r="G63" s="28"/>
    </row>
    <row r="64" ht="55" customHeight="true" spans="1:7">
      <c r="A64" s="60">
        <v>60</v>
      </c>
      <c r="B64" s="63" t="s">
        <v>101</v>
      </c>
      <c r="C64" s="63" t="s">
        <v>102</v>
      </c>
      <c r="D64" s="62" t="s">
        <v>15</v>
      </c>
      <c r="E64" s="62">
        <v>5</v>
      </c>
      <c r="F64" s="60">
        <v>15</v>
      </c>
      <c r="G64" s="28"/>
    </row>
    <row r="65" ht="55" customHeight="true" spans="1:7">
      <c r="A65" s="60">
        <v>61</v>
      </c>
      <c r="B65" s="63" t="s">
        <v>103</v>
      </c>
      <c r="C65" s="63" t="s">
        <v>102</v>
      </c>
      <c r="D65" s="62" t="s">
        <v>15</v>
      </c>
      <c r="E65" s="62">
        <v>9</v>
      </c>
      <c r="F65" s="71">
        <f>11.25*90%</f>
        <v>10.125</v>
      </c>
      <c r="G65" s="28"/>
    </row>
    <row r="66" ht="55" customHeight="true" spans="1:7">
      <c r="A66" s="60">
        <v>62</v>
      </c>
      <c r="B66" s="63" t="s">
        <v>104</v>
      </c>
      <c r="C66" s="63" t="s">
        <v>102</v>
      </c>
      <c r="D66" s="62" t="s">
        <v>15</v>
      </c>
      <c r="E66" s="62">
        <v>13</v>
      </c>
      <c r="F66" s="60">
        <f>7.5*60%</f>
        <v>4.5</v>
      </c>
      <c r="G66" s="28"/>
    </row>
    <row r="67" ht="55" customHeight="true" spans="1:7">
      <c r="A67" s="60">
        <v>63</v>
      </c>
      <c r="B67" s="63" t="s">
        <v>105</v>
      </c>
      <c r="C67" s="63" t="s">
        <v>106</v>
      </c>
      <c r="D67" s="62" t="s">
        <v>15</v>
      </c>
      <c r="E67" s="62">
        <v>38</v>
      </c>
      <c r="F67" s="74">
        <f>7.5*60%</f>
        <v>4.5</v>
      </c>
      <c r="G67" s="36" t="s">
        <v>107</v>
      </c>
    </row>
    <row r="68" ht="55" customHeight="true" spans="1:7">
      <c r="A68" s="60">
        <v>64</v>
      </c>
      <c r="B68" s="63" t="s">
        <v>108</v>
      </c>
      <c r="C68" s="63" t="s">
        <v>106</v>
      </c>
      <c r="D68" s="62" t="s">
        <v>15</v>
      </c>
      <c r="E68" s="62">
        <v>25</v>
      </c>
      <c r="F68" s="75"/>
      <c r="G68" s="40"/>
    </row>
    <row r="69" ht="55" customHeight="true" spans="1:7">
      <c r="A69" s="60">
        <v>65</v>
      </c>
      <c r="B69" s="63" t="s">
        <v>109</v>
      </c>
      <c r="C69" s="63" t="s">
        <v>106</v>
      </c>
      <c r="D69" s="62" t="s">
        <v>15</v>
      </c>
      <c r="E69" s="62">
        <v>10</v>
      </c>
      <c r="F69" s="76">
        <v>15</v>
      </c>
      <c r="G69" s="36" t="s">
        <v>107</v>
      </c>
    </row>
    <row r="70" ht="55" customHeight="true" spans="1:7">
      <c r="A70" s="60">
        <v>66</v>
      </c>
      <c r="B70" s="63" t="s">
        <v>110</v>
      </c>
      <c r="C70" s="63" t="s">
        <v>106</v>
      </c>
      <c r="D70" s="62" t="s">
        <v>15</v>
      </c>
      <c r="E70" s="62">
        <v>7</v>
      </c>
      <c r="F70" s="77"/>
      <c r="G70" s="38"/>
    </row>
    <row r="71" ht="55" customHeight="true" spans="1:7">
      <c r="A71" s="60">
        <v>67</v>
      </c>
      <c r="B71" s="63" t="s">
        <v>111</v>
      </c>
      <c r="C71" s="63" t="s">
        <v>106</v>
      </c>
      <c r="D71" s="62" t="s">
        <v>15</v>
      </c>
      <c r="E71" s="62">
        <v>6</v>
      </c>
      <c r="F71" s="77"/>
      <c r="G71" s="38"/>
    </row>
    <row r="72" ht="55" customHeight="true" spans="1:7">
      <c r="A72" s="60">
        <v>68</v>
      </c>
      <c r="B72" s="63" t="s">
        <v>112</v>
      </c>
      <c r="C72" s="63" t="s">
        <v>106</v>
      </c>
      <c r="D72" s="62" t="s">
        <v>15</v>
      </c>
      <c r="E72" s="62">
        <v>6</v>
      </c>
      <c r="F72" s="78"/>
      <c r="G72" s="40"/>
    </row>
    <row r="73" ht="55" customHeight="true" spans="1:7">
      <c r="A73" s="60">
        <v>69</v>
      </c>
      <c r="B73" s="63" t="s">
        <v>113</v>
      </c>
      <c r="C73" s="63" t="s">
        <v>106</v>
      </c>
      <c r="D73" s="62" t="s">
        <v>15</v>
      </c>
      <c r="E73" s="62">
        <v>8</v>
      </c>
      <c r="F73" s="76">
        <f>11.25*90%</f>
        <v>10.125</v>
      </c>
      <c r="G73" s="36" t="s">
        <v>107</v>
      </c>
    </row>
    <row r="74" ht="55" customHeight="true" spans="1:7">
      <c r="A74" s="60">
        <v>70</v>
      </c>
      <c r="B74" s="63" t="s">
        <v>114</v>
      </c>
      <c r="C74" s="63" t="s">
        <v>106</v>
      </c>
      <c r="D74" s="62" t="s">
        <v>15</v>
      </c>
      <c r="E74" s="62">
        <v>10</v>
      </c>
      <c r="F74" s="77"/>
      <c r="G74" s="38"/>
    </row>
    <row r="75" ht="55" customHeight="true" spans="1:7">
      <c r="A75" s="60">
        <v>71</v>
      </c>
      <c r="B75" s="63" t="s">
        <v>115</v>
      </c>
      <c r="C75" s="63" t="s">
        <v>106</v>
      </c>
      <c r="D75" s="62" t="s">
        <v>15</v>
      </c>
      <c r="E75" s="62">
        <v>21</v>
      </c>
      <c r="F75" s="78"/>
      <c r="G75" s="40"/>
    </row>
    <row r="76" ht="55" customHeight="true" spans="1:7">
      <c r="A76" s="60">
        <v>72</v>
      </c>
      <c r="B76" s="63" t="s">
        <v>116</v>
      </c>
      <c r="C76" s="63" t="s">
        <v>117</v>
      </c>
      <c r="D76" s="62" t="s">
        <v>15</v>
      </c>
      <c r="E76" s="62">
        <v>6</v>
      </c>
      <c r="F76" s="60">
        <v>15</v>
      </c>
      <c r="G76" s="28"/>
    </row>
    <row r="77" ht="55" customHeight="true" spans="1:7">
      <c r="A77" s="60">
        <v>73</v>
      </c>
      <c r="B77" s="63" t="s">
        <v>118</v>
      </c>
      <c r="C77" s="63" t="s">
        <v>119</v>
      </c>
      <c r="D77" s="62" t="s">
        <v>15</v>
      </c>
      <c r="E77" s="62">
        <v>15</v>
      </c>
      <c r="F77" s="60">
        <f>7.5*60%</f>
        <v>4.5</v>
      </c>
      <c r="G77" s="28"/>
    </row>
    <row r="78" ht="55" customHeight="true" spans="1:7">
      <c r="A78" s="60">
        <v>74</v>
      </c>
      <c r="B78" s="63" t="s">
        <v>120</v>
      </c>
      <c r="C78" s="63" t="s">
        <v>121</v>
      </c>
      <c r="D78" s="62" t="s">
        <v>15</v>
      </c>
      <c r="E78" s="62">
        <v>22</v>
      </c>
      <c r="F78" s="60">
        <f>7.5*60%</f>
        <v>4.5</v>
      </c>
      <c r="G78" s="28"/>
    </row>
    <row r="79" ht="55" customHeight="true" spans="1:7">
      <c r="A79" s="60">
        <v>75</v>
      </c>
      <c r="B79" s="63" t="s">
        <v>122</v>
      </c>
      <c r="C79" s="63" t="s">
        <v>123</v>
      </c>
      <c r="D79" s="62" t="s">
        <v>15</v>
      </c>
      <c r="E79" s="62">
        <v>13</v>
      </c>
      <c r="F79" s="60">
        <f>7.5*60%</f>
        <v>4.5</v>
      </c>
      <c r="G79" s="28"/>
    </row>
    <row r="80" ht="55" customHeight="true" spans="1:7">
      <c r="A80" s="60">
        <v>76</v>
      </c>
      <c r="B80" s="63" t="s">
        <v>124</v>
      </c>
      <c r="C80" s="63" t="s">
        <v>125</v>
      </c>
      <c r="D80" s="62" t="s">
        <v>15</v>
      </c>
      <c r="E80" s="62">
        <v>12</v>
      </c>
      <c r="F80" s="60">
        <f>7.5*60%</f>
        <v>4.5</v>
      </c>
      <c r="G80" s="28"/>
    </row>
    <row r="81" ht="55" customHeight="true" spans="1:7">
      <c r="A81" s="60">
        <v>77</v>
      </c>
      <c r="B81" s="63" t="s">
        <v>126</v>
      </c>
      <c r="C81" s="63" t="s">
        <v>127</v>
      </c>
      <c r="D81" s="62" t="s">
        <v>15</v>
      </c>
      <c r="E81" s="62">
        <v>13</v>
      </c>
      <c r="F81" s="60">
        <f>7.5*60%</f>
        <v>4.5</v>
      </c>
      <c r="G81" s="28"/>
    </row>
    <row r="82" ht="55" customHeight="true" spans="1:7">
      <c r="A82" s="60">
        <v>78</v>
      </c>
      <c r="B82" s="63" t="s">
        <v>128</v>
      </c>
      <c r="C82" s="63" t="s">
        <v>127</v>
      </c>
      <c r="D82" s="62" t="s">
        <v>15</v>
      </c>
      <c r="E82" s="62">
        <v>9</v>
      </c>
      <c r="F82" s="71">
        <f>11.25*90%</f>
        <v>10.125</v>
      </c>
      <c r="G82" s="28"/>
    </row>
    <row r="83" ht="55" customHeight="true" spans="1:7">
      <c r="A83" s="60">
        <v>79</v>
      </c>
      <c r="B83" s="63" t="s">
        <v>129</v>
      </c>
      <c r="C83" s="63" t="s">
        <v>130</v>
      </c>
      <c r="D83" s="62" t="s">
        <v>15</v>
      </c>
      <c r="E83" s="62">
        <v>6</v>
      </c>
      <c r="F83" s="60">
        <v>15</v>
      </c>
      <c r="G83" s="28"/>
    </row>
    <row r="84" ht="55" customHeight="true" spans="1:7">
      <c r="A84" s="60">
        <v>80</v>
      </c>
      <c r="B84" s="63" t="s">
        <v>131</v>
      </c>
      <c r="C84" s="63" t="s">
        <v>130</v>
      </c>
      <c r="D84" s="62" t="s">
        <v>15</v>
      </c>
      <c r="E84" s="62">
        <v>6</v>
      </c>
      <c r="F84" s="60">
        <v>15</v>
      </c>
      <c r="G84" s="28"/>
    </row>
    <row r="85" ht="55" customHeight="true" spans="1:7">
      <c r="A85" s="60">
        <v>81</v>
      </c>
      <c r="B85" s="63" t="s">
        <v>132</v>
      </c>
      <c r="C85" s="63" t="s">
        <v>130</v>
      </c>
      <c r="D85" s="62" t="s">
        <v>15</v>
      </c>
      <c r="E85" s="62">
        <v>7</v>
      </c>
      <c r="F85" s="71">
        <f>11.25*90%</f>
        <v>10.125</v>
      </c>
      <c r="G85" s="28"/>
    </row>
    <row r="86" ht="55" customHeight="true" spans="1:7">
      <c r="A86" s="60">
        <v>82</v>
      </c>
      <c r="B86" s="63" t="s">
        <v>133</v>
      </c>
      <c r="C86" s="63" t="s">
        <v>130</v>
      </c>
      <c r="D86" s="62" t="s">
        <v>15</v>
      </c>
      <c r="E86" s="62">
        <v>8</v>
      </c>
      <c r="F86" s="71">
        <f>11.25*90%</f>
        <v>10.125</v>
      </c>
      <c r="G86" s="28"/>
    </row>
    <row r="87" ht="55" customHeight="true" spans="1:7">
      <c r="A87" s="60">
        <v>83</v>
      </c>
      <c r="B87" s="63" t="s">
        <v>134</v>
      </c>
      <c r="C87" s="63" t="s">
        <v>130</v>
      </c>
      <c r="D87" s="62" t="s">
        <v>15</v>
      </c>
      <c r="E87" s="62">
        <v>4</v>
      </c>
      <c r="F87" s="60">
        <v>15</v>
      </c>
      <c r="G87" s="28"/>
    </row>
    <row r="88" ht="55" customHeight="true" spans="1:7">
      <c r="A88" s="60">
        <v>84</v>
      </c>
      <c r="B88" s="63" t="s">
        <v>135</v>
      </c>
      <c r="C88" s="63" t="s">
        <v>130</v>
      </c>
      <c r="D88" s="62" t="s">
        <v>15</v>
      </c>
      <c r="E88" s="62">
        <v>14</v>
      </c>
      <c r="F88" s="60">
        <f>7.5*60%</f>
        <v>4.5</v>
      </c>
      <c r="G88" s="28"/>
    </row>
    <row r="89" ht="55" customHeight="true" spans="1:7">
      <c r="A89" s="60">
        <v>85</v>
      </c>
      <c r="B89" s="63" t="s">
        <v>136</v>
      </c>
      <c r="C89" s="63" t="s">
        <v>137</v>
      </c>
      <c r="D89" s="62" t="s">
        <v>15</v>
      </c>
      <c r="E89" s="62">
        <v>6</v>
      </c>
      <c r="F89" s="60">
        <v>15</v>
      </c>
      <c r="G89" s="28"/>
    </row>
    <row r="90" ht="55" customHeight="true" spans="1:7">
      <c r="A90" s="60">
        <v>86</v>
      </c>
      <c r="B90" s="63" t="s">
        <v>138</v>
      </c>
      <c r="C90" s="63" t="s">
        <v>137</v>
      </c>
      <c r="D90" s="62" t="s">
        <v>15</v>
      </c>
      <c r="E90" s="62">
        <v>13</v>
      </c>
      <c r="F90" s="60">
        <f>7.5*60%</f>
        <v>4.5</v>
      </c>
      <c r="G90" s="28"/>
    </row>
    <row r="91" ht="55" customHeight="true" spans="1:7">
      <c r="A91" s="60">
        <v>87</v>
      </c>
      <c r="B91" s="63" t="s">
        <v>139</v>
      </c>
      <c r="C91" s="63" t="s">
        <v>137</v>
      </c>
      <c r="D91" s="62" t="s">
        <v>15</v>
      </c>
      <c r="E91" s="62">
        <v>15</v>
      </c>
      <c r="F91" s="60">
        <f>7.5*60%</f>
        <v>4.5</v>
      </c>
      <c r="G91" s="28"/>
    </row>
    <row r="92" ht="55" customHeight="true" spans="1:7">
      <c r="A92" s="60">
        <v>88</v>
      </c>
      <c r="B92" s="63" t="s">
        <v>140</v>
      </c>
      <c r="C92" s="63" t="s">
        <v>137</v>
      </c>
      <c r="D92" s="62" t="s">
        <v>15</v>
      </c>
      <c r="E92" s="62">
        <v>16</v>
      </c>
      <c r="F92" s="60">
        <f>7.5*60%</f>
        <v>4.5</v>
      </c>
      <c r="G92" s="28"/>
    </row>
    <row r="93" ht="55" customHeight="true" spans="1:7">
      <c r="A93" s="60">
        <v>89</v>
      </c>
      <c r="B93" s="63" t="s">
        <v>135</v>
      </c>
      <c r="C93" s="63" t="s">
        <v>141</v>
      </c>
      <c r="D93" s="62" t="s">
        <v>15</v>
      </c>
      <c r="E93" s="62">
        <v>12</v>
      </c>
      <c r="F93" s="60">
        <f>7.5*60%</f>
        <v>4.5</v>
      </c>
      <c r="G93" s="28"/>
    </row>
    <row r="94" ht="55" customHeight="true" spans="1:7">
      <c r="A94" s="60">
        <v>90</v>
      </c>
      <c r="B94" s="63" t="s">
        <v>142</v>
      </c>
      <c r="C94" s="63" t="s">
        <v>143</v>
      </c>
      <c r="D94" s="62" t="s">
        <v>15</v>
      </c>
      <c r="E94" s="62">
        <v>7</v>
      </c>
      <c r="F94" s="71">
        <f>11.25*90%</f>
        <v>10.125</v>
      </c>
      <c r="G94" s="28"/>
    </row>
    <row r="95" ht="55" customHeight="true" spans="1:7">
      <c r="A95" s="60">
        <v>91</v>
      </c>
      <c r="B95" s="63" t="s">
        <v>144</v>
      </c>
      <c r="C95" s="63" t="s">
        <v>143</v>
      </c>
      <c r="D95" s="62" t="s">
        <v>15</v>
      </c>
      <c r="E95" s="62">
        <v>15</v>
      </c>
      <c r="F95" s="60">
        <f t="shared" ref="F95:F100" si="1">7.5*60%</f>
        <v>4.5</v>
      </c>
      <c r="G95" s="28"/>
    </row>
    <row r="96" ht="55" customHeight="true" spans="1:7">
      <c r="A96" s="60">
        <v>92</v>
      </c>
      <c r="B96" s="63" t="s">
        <v>145</v>
      </c>
      <c r="C96" s="63" t="s">
        <v>143</v>
      </c>
      <c r="D96" s="62" t="s">
        <v>15</v>
      </c>
      <c r="E96" s="62">
        <v>26</v>
      </c>
      <c r="F96" s="60">
        <f t="shared" si="1"/>
        <v>4.5</v>
      </c>
      <c r="G96" s="28"/>
    </row>
    <row r="97" ht="55" customHeight="true" spans="1:7">
      <c r="A97" s="60">
        <v>93</v>
      </c>
      <c r="B97" s="63" t="s">
        <v>146</v>
      </c>
      <c r="C97" s="63" t="s">
        <v>143</v>
      </c>
      <c r="D97" s="62" t="s">
        <v>15</v>
      </c>
      <c r="E97" s="62">
        <v>16</v>
      </c>
      <c r="F97" s="60">
        <f t="shared" si="1"/>
        <v>4.5</v>
      </c>
      <c r="G97" s="28"/>
    </row>
    <row r="98" ht="55" customHeight="true" spans="1:7">
      <c r="A98" s="60">
        <v>94</v>
      </c>
      <c r="B98" s="63" t="s">
        <v>147</v>
      </c>
      <c r="C98" s="63" t="s">
        <v>143</v>
      </c>
      <c r="D98" s="62" t="s">
        <v>15</v>
      </c>
      <c r="E98" s="62">
        <v>14</v>
      </c>
      <c r="F98" s="60">
        <f t="shared" si="1"/>
        <v>4.5</v>
      </c>
      <c r="G98" s="28"/>
    </row>
    <row r="99" ht="55" customHeight="true" spans="1:7">
      <c r="A99" s="60">
        <v>95</v>
      </c>
      <c r="B99" s="63" t="s">
        <v>148</v>
      </c>
      <c r="C99" s="63" t="s">
        <v>143</v>
      </c>
      <c r="D99" s="62" t="s">
        <v>15</v>
      </c>
      <c r="E99" s="62">
        <v>19</v>
      </c>
      <c r="F99" s="60">
        <f t="shared" si="1"/>
        <v>4.5</v>
      </c>
      <c r="G99" s="28"/>
    </row>
    <row r="100" ht="55" customHeight="true" spans="1:7">
      <c r="A100" s="60">
        <v>96</v>
      </c>
      <c r="B100" s="63" t="s">
        <v>149</v>
      </c>
      <c r="C100" s="63" t="s">
        <v>143</v>
      </c>
      <c r="D100" s="62" t="s">
        <v>15</v>
      </c>
      <c r="E100" s="62">
        <v>18</v>
      </c>
      <c r="F100" s="60">
        <f t="shared" si="1"/>
        <v>4.5</v>
      </c>
      <c r="G100" s="28"/>
    </row>
    <row r="101" ht="55" customHeight="true" spans="1:7">
      <c r="A101" s="60">
        <v>97</v>
      </c>
      <c r="B101" s="63" t="s">
        <v>150</v>
      </c>
      <c r="C101" s="63" t="s">
        <v>143</v>
      </c>
      <c r="D101" s="62" t="s">
        <v>15</v>
      </c>
      <c r="E101" s="62">
        <v>5</v>
      </c>
      <c r="F101" s="60">
        <v>15</v>
      </c>
      <c r="G101" s="28"/>
    </row>
    <row r="102" ht="55" customHeight="true" spans="1:7">
      <c r="A102" s="60">
        <v>98</v>
      </c>
      <c r="B102" s="63" t="s">
        <v>151</v>
      </c>
      <c r="C102" s="63" t="s">
        <v>143</v>
      </c>
      <c r="D102" s="62" t="s">
        <v>15</v>
      </c>
      <c r="E102" s="62">
        <v>18</v>
      </c>
      <c r="F102" s="60">
        <f>7.5*60%</f>
        <v>4.5</v>
      </c>
      <c r="G102" s="28"/>
    </row>
    <row r="103" ht="55" customHeight="true" spans="1:7">
      <c r="A103" s="60">
        <v>99</v>
      </c>
      <c r="B103" s="63" t="s">
        <v>152</v>
      </c>
      <c r="C103" s="63" t="s">
        <v>143</v>
      </c>
      <c r="D103" s="62" t="s">
        <v>15</v>
      </c>
      <c r="E103" s="62">
        <v>5</v>
      </c>
      <c r="F103" s="60">
        <v>15</v>
      </c>
      <c r="G103" s="28"/>
    </row>
    <row r="104" ht="55" customHeight="true" spans="1:7">
      <c r="A104" s="60">
        <v>100</v>
      </c>
      <c r="B104" s="63" t="s">
        <v>153</v>
      </c>
      <c r="C104" s="63" t="s">
        <v>154</v>
      </c>
      <c r="D104" s="62" t="s">
        <v>15</v>
      </c>
      <c r="E104" s="62">
        <v>3</v>
      </c>
      <c r="F104" s="60">
        <v>15</v>
      </c>
      <c r="G104" s="28"/>
    </row>
    <row r="105" ht="55" customHeight="true" spans="1:7">
      <c r="A105" s="60">
        <v>101</v>
      </c>
      <c r="B105" s="63" t="s">
        <v>155</v>
      </c>
      <c r="C105" s="63" t="s">
        <v>154</v>
      </c>
      <c r="D105" s="62" t="s">
        <v>15</v>
      </c>
      <c r="E105" s="62">
        <v>17</v>
      </c>
      <c r="F105" s="60">
        <f>7.5*60%</f>
        <v>4.5</v>
      </c>
      <c r="G105" s="28"/>
    </row>
    <row r="106" ht="55" customHeight="true" spans="1:7">
      <c r="A106" s="60">
        <v>102</v>
      </c>
      <c r="B106" s="63" t="s">
        <v>156</v>
      </c>
      <c r="C106" s="63" t="s">
        <v>154</v>
      </c>
      <c r="D106" s="62" t="s">
        <v>15</v>
      </c>
      <c r="E106" s="62">
        <v>21</v>
      </c>
      <c r="F106" s="60">
        <f>7.5*60%</f>
        <v>4.5</v>
      </c>
      <c r="G106" s="28"/>
    </row>
    <row r="107" ht="70" customHeight="true" spans="1:7">
      <c r="A107" s="60">
        <v>103</v>
      </c>
      <c r="B107" s="63" t="s">
        <v>29</v>
      </c>
      <c r="C107" s="63" t="s">
        <v>157</v>
      </c>
      <c r="D107" s="62" t="s">
        <v>15</v>
      </c>
      <c r="E107" s="62">
        <v>27</v>
      </c>
      <c r="F107" s="60">
        <f>7.5*60%</f>
        <v>4.5</v>
      </c>
      <c r="G107" s="28"/>
    </row>
    <row r="108" ht="55" customHeight="true" spans="1:7">
      <c r="A108" s="60">
        <v>104</v>
      </c>
      <c r="B108" s="63" t="s">
        <v>158</v>
      </c>
      <c r="C108" s="63" t="s">
        <v>159</v>
      </c>
      <c r="D108" s="62" t="s">
        <v>15</v>
      </c>
      <c r="E108" s="62">
        <v>9</v>
      </c>
      <c r="F108" s="71">
        <f>11.25*90%</f>
        <v>10.125</v>
      </c>
      <c r="G108" s="28"/>
    </row>
    <row r="109" ht="55" customHeight="true" spans="1:7">
      <c r="A109" s="60">
        <v>105</v>
      </c>
      <c r="B109" s="63" t="s">
        <v>160</v>
      </c>
      <c r="C109" s="63" t="s">
        <v>159</v>
      </c>
      <c r="D109" s="62" t="s">
        <v>15</v>
      </c>
      <c r="E109" s="62">
        <v>7</v>
      </c>
      <c r="F109" s="71">
        <f>11.25*90%</f>
        <v>10.125</v>
      </c>
      <c r="G109" s="28"/>
    </row>
    <row r="110" ht="55" customHeight="true" spans="1:7">
      <c r="A110" s="60">
        <v>106</v>
      </c>
      <c r="B110" s="63" t="s">
        <v>161</v>
      </c>
      <c r="C110" s="63" t="s">
        <v>162</v>
      </c>
      <c r="D110" s="62" t="s">
        <v>15</v>
      </c>
      <c r="E110" s="62">
        <v>14</v>
      </c>
      <c r="F110" s="60">
        <f>7.5*60%</f>
        <v>4.5</v>
      </c>
      <c r="G110" s="28"/>
    </row>
    <row r="111" ht="55" customHeight="true" spans="1:7">
      <c r="A111" s="60">
        <v>107</v>
      </c>
      <c r="B111" s="63" t="s">
        <v>161</v>
      </c>
      <c r="C111" s="63" t="s">
        <v>163</v>
      </c>
      <c r="D111" s="62" t="s">
        <v>15</v>
      </c>
      <c r="E111" s="62">
        <v>19</v>
      </c>
      <c r="F111" s="60">
        <f>7.5*60%</f>
        <v>4.5</v>
      </c>
      <c r="G111" s="28"/>
    </row>
    <row r="112" ht="55" customHeight="true" spans="1:7">
      <c r="A112" s="60">
        <v>108</v>
      </c>
      <c r="B112" s="63" t="s">
        <v>164</v>
      </c>
      <c r="C112" s="63" t="s">
        <v>165</v>
      </c>
      <c r="D112" s="62" t="s">
        <v>15</v>
      </c>
      <c r="E112" s="62">
        <v>7</v>
      </c>
      <c r="F112" s="71">
        <f>11.25*90%</f>
        <v>10.125</v>
      </c>
      <c r="G112" s="28"/>
    </row>
    <row r="113" ht="55" customHeight="true" spans="1:7">
      <c r="A113" s="60">
        <v>109</v>
      </c>
      <c r="B113" s="63" t="s">
        <v>166</v>
      </c>
      <c r="C113" s="63" t="s">
        <v>165</v>
      </c>
      <c r="D113" s="62" t="s">
        <v>15</v>
      </c>
      <c r="E113" s="62">
        <v>8</v>
      </c>
      <c r="F113" s="71">
        <f>11.25*90%</f>
        <v>10.125</v>
      </c>
      <c r="G113" s="28"/>
    </row>
    <row r="114" ht="55" customHeight="true" spans="1:7">
      <c r="A114" s="60">
        <v>110</v>
      </c>
      <c r="B114" s="63" t="s">
        <v>167</v>
      </c>
      <c r="C114" s="63" t="s">
        <v>165</v>
      </c>
      <c r="D114" s="62" t="s">
        <v>15</v>
      </c>
      <c r="E114" s="62">
        <v>7</v>
      </c>
      <c r="F114" s="71">
        <f>11.25*90%</f>
        <v>10.125</v>
      </c>
      <c r="G114" s="28"/>
    </row>
    <row r="115" ht="55" customHeight="true" spans="1:7">
      <c r="A115" s="60">
        <v>111</v>
      </c>
      <c r="B115" s="63" t="s">
        <v>168</v>
      </c>
      <c r="C115" s="63" t="s">
        <v>169</v>
      </c>
      <c r="D115" s="62" t="s">
        <v>15</v>
      </c>
      <c r="E115" s="62">
        <v>21</v>
      </c>
      <c r="F115" s="60">
        <f t="shared" ref="F115:F120" si="2">7.5*60%</f>
        <v>4.5</v>
      </c>
      <c r="G115" s="28"/>
    </row>
    <row r="116" ht="55" customHeight="true" spans="1:7">
      <c r="A116" s="60">
        <v>112</v>
      </c>
      <c r="B116" s="63" t="s">
        <v>170</v>
      </c>
      <c r="C116" s="63" t="s">
        <v>171</v>
      </c>
      <c r="D116" s="62" t="s">
        <v>15</v>
      </c>
      <c r="E116" s="62">
        <v>29</v>
      </c>
      <c r="F116" s="60">
        <f t="shared" si="2"/>
        <v>4.5</v>
      </c>
      <c r="G116" s="28"/>
    </row>
    <row r="117" ht="55" customHeight="true" spans="1:7">
      <c r="A117" s="60">
        <v>113</v>
      </c>
      <c r="B117" s="63" t="s">
        <v>172</v>
      </c>
      <c r="C117" s="63" t="s">
        <v>173</v>
      </c>
      <c r="D117" s="62" t="s">
        <v>15</v>
      </c>
      <c r="E117" s="62">
        <v>58</v>
      </c>
      <c r="F117" s="60">
        <f t="shared" si="2"/>
        <v>4.5</v>
      </c>
      <c r="G117" s="28"/>
    </row>
    <row r="118" ht="55" customHeight="true" spans="1:7">
      <c r="A118" s="60">
        <v>114</v>
      </c>
      <c r="B118" s="63" t="s">
        <v>174</v>
      </c>
      <c r="C118" s="63" t="s">
        <v>173</v>
      </c>
      <c r="D118" s="62" t="s">
        <v>15</v>
      </c>
      <c r="E118" s="62">
        <v>46</v>
      </c>
      <c r="F118" s="60">
        <f t="shared" si="2"/>
        <v>4.5</v>
      </c>
      <c r="G118" s="28"/>
    </row>
    <row r="119" ht="55" customHeight="true" spans="1:7">
      <c r="A119" s="60">
        <v>115</v>
      </c>
      <c r="B119" s="63" t="s">
        <v>175</v>
      </c>
      <c r="C119" s="63" t="s">
        <v>173</v>
      </c>
      <c r="D119" s="62" t="s">
        <v>15</v>
      </c>
      <c r="E119" s="62">
        <v>23</v>
      </c>
      <c r="F119" s="60">
        <f t="shared" si="2"/>
        <v>4.5</v>
      </c>
      <c r="G119" s="28"/>
    </row>
    <row r="120" ht="55" customHeight="true" spans="1:7">
      <c r="A120" s="60">
        <v>116</v>
      </c>
      <c r="B120" s="63" t="s">
        <v>176</v>
      </c>
      <c r="C120" s="63" t="s">
        <v>173</v>
      </c>
      <c r="D120" s="62" t="s">
        <v>15</v>
      </c>
      <c r="E120" s="62">
        <v>15</v>
      </c>
      <c r="F120" s="60">
        <f t="shared" si="2"/>
        <v>4.5</v>
      </c>
      <c r="G120" s="28"/>
    </row>
    <row r="121" ht="71" customHeight="true" spans="1:7">
      <c r="A121" s="60">
        <v>117</v>
      </c>
      <c r="B121" s="63" t="s">
        <v>177</v>
      </c>
      <c r="C121" s="63" t="s">
        <v>178</v>
      </c>
      <c r="D121" s="62" t="s">
        <v>15</v>
      </c>
      <c r="E121" s="62">
        <v>8</v>
      </c>
      <c r="F121" s="71">
        <f>11.25*90%</f>
        <v>10.125</v>
      </c>
      <c r="G121" s="28"/>
    </row>
    <row r="122" ht="55" customHeight="true" spans="1:7">
      <c r="A122" s="60">
        <v>118</v>
      </c>
      <c r="B122" s="63" t="s">
        <v>179</v>
      </c>
      <c r="C122" s="63" t="s">
        <v>180</v>
      </c>
      <c r="D122" s="62" t="s">
        <v>15</v>
      </c>
      <c r="E122" s="62">
        <v>43</v>
      </c>
      <c r="F122" s="60">
        <f>7.5*60%</f>
        <v>4.5</v>
      </c>
      <c r="G122" s="28"/>
    </row>
    <row r="123" ht="55" customHeight="true" spans="1:7">
      <c r="A123" s="60">
        <v>119</v>
      </c>
      <c r="B123" s="63" t="s">
        <v>181</v>
      </c>
      <c r="C123" s="63" t="s">
        <v>180</v>
      </c>
      <c r="D123" s="62" t="s">
        <v>15</v>
      </c>
      <c r="E123" s="62">
        <v>16</v>
      </c>
      <c r="F123" s="60">
        <f>7.5*60%</f>
        <v>4.5</v>
      </c>
      <c r="G123" s="28"/>
    </row>
    <row r="124" ht="55" customHeight="true" spans="1:7">
      <c r="A124" s="60">
        <v>120</v>
      </c>
      <c r="B124" s="63" t="s">
        <v>182</v>
      </c>
      <c r="C124" s="63" t="s">
        <v>180</v>
      </c>
      <c r="D124" s="62" t="s">
        <v>15</v>
      </c>
      <c r="E124" s="62">
        <v>37</v>
      </c>
      <c r="F124" s="60">
        <f>7.5*60%</f>
        <v>4.5</v>
      </c>
      <c r="G124" s="28"/>
    </row>
    <row r="125" ht="55" customHeight="true" spans="1:7">
      <c r="A125" s="60">
        <v>121</v>
      </c>
      <c r="B125" s="63" t="s">
        <v>183</v>
      </c>
      <c r="C125" s="63" t="s">
        <v>184</v>
      </c>
      <c r="D125" s="62" t="s">
        <v>185</v>
      </c>
      <c r="E125" s="62">
        <v>1</v>
      </c>
      <c r="F125" s="60">
        <v>20</v>
      </c>
      <c r="G125" s="28"/>
    </row>
    <row r="126" ht="55" customHeight="true" spans="1:7">
      <c r="A126" s="60">
        <v>122</v>
      </c>
      <c r="B126" s="63" t="s">
        <v>186</v>
      </c>
      <c r="C126" s="63" t="s">
        <v>184</v>
      </c>
      <c r="D126" s="62" t="s">
        <v>185</v>
      </c>
      <c r="E126" s="62">
        <v>2</v>
      </c>
      <c r="F126" s="60">
        <v>10</v>
      </c>
      <c r="G126" s="28"/>
    </row>
    <row r="127" ht="55" customHeight="true" spans="1:7">
      <c r="A127" s="60">
        <v>123</v>
      </c>
      <c r="B127" s="63" t="s">
        <v>187</v>
      </c>
      <c r="C127" s="63" t="s">
        <v>188</v>
      </c>
      <c r="D127" s="62" t="s">
        <v>185</v>
      </c>
      <c r="E127" s="62">
        <v>1</v>
      </c>
      <c r="F127" s="60">
        <v>20</v>
      </c>
      <c r="G127" s="28"/>
    </row>
    <row r="128" ht="55" customHeight="true" spans="1:7">
      <c r="A128" s="60">
        <v>124</v>
      </c>
      <c r="B128" s="63" t="s">
        <v>187</v>
      </c>
      <c r="C128" s="63" t="s">
        <v>189</v>
      </c>
      <c r="D128" s="62" t="s">
        <v>185</v>
      </c>
      <c r="E128" s="62">
        <v>2</v>
      </c>
      <c r="F128" s="60">
        <v>10</v>
      </c>
      <c r="G128" s="28"/>
    </row>
    <row r="129" ht="55" customHeight="true" spans="1:7">
      <c r="A129" s="60">
        <v>125</v>
      </c>
      <c r="B129" s="63" t="s">
        <v>190</v>
      </c>
      <c r="C129" s="22" t="s">
        <v>191</v>
      </c>
      <c r="D129" s="62" t="s">
        <v>185</v>
      </c>
      <c r="E129" s="62">
        <v>1</v>
      </c>
      <c r="F129" s="60">
        <v>20</v>
      </c>
      <c r="G129" s="28"/>
    </row>
    <row r="130" ht="55" customHeight="true" spans="1:7">
      <c r="A130" s="60">
        <v>126</v>
      </c>
      <c r="B130" s="63" t="s">
        <v>192</v>
      </c>
      <c r="C130" s="22" t="s">
        <v>193</v>
      </c>
      <c r="D130" s="62" t="s">
        <v>185</v>
      </c>
      <c r="E130" s="62">
        <v>6</v>
      </c>
      <c r="F130" s="60">
        <v>10</v>
      </c>
      <c r="G130" s="28"/>
    </row>
    <row r="131" ht="55" customHeight="true" spans="1:7">
      <c r="A131" s="60">
        <v>127</v>
      </c>
      <c r="B131" s="63" t="s">
        <v>194</v>
      </c>
      <c r="C131" s="22" t="s">
        <v>195</v>
      </c>
      <c r="D131" s="62" t="s">
        <v>185</v>
      </c>
      <c r="E131" s="62">
        <v>1</v>
      </c>
      <c r="F131" s="60">
        <v>20</v>
      </c>
      <c r="G131" s="28"/>
    </row>
    <row r="132" ht="55" customHeight="true" spans="1:7">
      <c r="A132" s="60">
        <v>128</v>
      </c>
      <c r="B132" s="63" t="s">
        <v>196</v>
      </c>
      <c r="C132" s="63" t="s">
        <v>197</v>
      </c>
      <c r="D132" s="62" t="s">
        <v>185</v>
      </c>
      <c r="E132" s="62">
        <v>1</v>
      </c>
      <c r="F132" s="60">
        <v>20</v>
      </c>
      <c r="G132" s="28"/>
    </row>
    <row r="133" ht="55" customHeight="true" spans="1:7">
      <c r="A133" s="60">
        <v>129</v>
      </c>
      <c r="B133" s="63" t="s">
        <v>192</v>
      </c>
      <c r="C133" s="63" t="s">
        <v>32</v>
      </c>
      <c r="D133" s="62" t="s">
        <v>185</v>
      </c>
      <c r="E133" s="62">
        <v>1</v>
      </c>
      <c r="F133" s="60">
        <v>20</v>
      </c>
      <c r="G133" s="28"/>
    </row>
    <row r="134" ht="55" customHeight="true" spans="1:7">
      <c r="A134" s="60">
        <v>130</v>
      </c>
      <c r="B134" s="63" t="s">
        <v>187</v>
      </c>
      <c r="C134" s="63" t="s">
        <v>198</v>
      </c>
      <c r="D134" s="62" t="s">
        <v>185</v>
      </c>
      <c r="E134" s="62">
        <v>3</v>
      </c>
      <c r="F134" s="60">
        <v>10</v>
      </c>
      <c r="G134" s="28"/>
    </row>
    <row r="135" ht="55" customHeight="true" spans="1:7">
      <c r="A135" s="60">
        <v>131</v>
      </c>
      <c r="B135" s="22" t="s">
        <v>199</v>
      </c>
      <c r="C135" s="22" t="s">
        <v>200</v>
      </c>
      <c r="D135" s="62" t="s">
        <v>185</v>
      </c>
      <c r="E135" s="79">
        <v>3</v>
      </c>
      <c r="F135" s="79">
        <v>10</v>
      </c>
      <c r="G135" s="28"/>
    </row>
    <row r="136" ht="55" customHeight="true" spans="1:7">
      <c r="A136" s="60">
        <v>132</v>
      </c>
      <c r="B136" s="63" t="s">
        <v>201</v>
      </c>
      <c r="C136" s="63" t="s">
        <v>202</v>
      </c>
      <c r="D136" s="62" t="s">
        <v>185</v>
      </c>
      <c r="E136" s="62">
        <v>6</v>
      </c>
      <c r="F136" s="60">
        <v>10</v>
      </c>
      <c r="G136" s="28"/>
    </row>
    <row r="137" ht="55" customHeight="true" spans="1:7">
      <c r="A137" s="60">
        <v>133</v>
      </c>
      <c r="B137" s="63" t="s">
        <v>203</v>
      </c>
      <c r="C137" s="63" t="s">
        <v>204</v>
      </c>
      <c r="D137" s="62" t="s">
        <v>185</v>
      </c>
      <c r="E137" s="62">
        <v>6</v>
      </c>
      <c r="F137" s="60">
        <v>10</v>
      </c>
      <c r="G137" s="28"/>
    </row>
    <row r="138" ht="55" customHeight="true" spans="1:7">
      <c r="A138" s="60">
        <v>134</v>
      </c>
      <c r="B138" s="63" t="s">
        <v>205</v>
      </c>
      <c r="C138" s="63" t="s">
        <v>206</v>
      </c>
      <c r="D138" s="62" t="s">
        <v>185</v>
      </c>
      <c r="E138" s="62">
        <v>15</v>
      </c>
      <c r="F138" s="60">
        <f>5*60%</f>
        <v>3</v>
      </c>
      <c r="G138" s="28"/>
    </row>
    <row r="139" ht="55" customHeight="true" spans="1:7">
      <c r="A139" s="60">
        <v>135</v>
      </c>
      <c r="B139" s="63" t="s">
        <v>207</v>
      </c>
      <c r="C139" s="63" t="s">
        <v>208</v>
      </c>
      <c r="D139" s="62" t="s">
        <v>185</v>
      </c>
      <c r="E139" s="62">
        <v>4</v>
      </c>
      <c r="F139" s="60">
        <v>10</v>
      </c>
      <c r="G139" s="28"/>
    </row>
    <row r="140" ht="55" customHeight="true" spans="1:7">
      <c r="A140" s="60">
        <v>136</v>
      </c>
      <c r="B140" s="63" t="s">
        <v>209</v>
      </c>
      <c r="C140" s="63" t="s">
        <v>208</v>
      </c>
      <c r="D140" s="62" t="s">
        <v>185</v>
      </c>
      <c r="E140" s="62">
        <v>9</v>
      </c>
      <c r="F140" s="71">
        <f>7.5*90%</f>
        <v>6.75</v>
      </c>
      <c r="G140" s="28"/>
    </row>
    <row r="141" ht="55" customHeight="true" spans="1:7">
      <c r="A141" s="60">
        <v>137</v>
      </c>
      <c r="B141" s="63" t="s">
        <v>210</v>
      </c>
      <c r="C141" s="22" t="s">
        <v>211</v>
      </c>
      <c r="D141" s="62" t="s">
        <v>185</v>
      </c>
      <c r="E141" s="62">
        <v>9</v>
      </c>
      <c r="F141" s="71">
        <f>7.5*90%</f>
        <v>6.75</v>
      </c>
      <c r="G141" s="28"/>
    </row>
    <row r="142" ht="55" customHeight="true" spans="1:7">
      <c r="A142" s="60">
        <v>138</v>
      </c>
      <c r="B142" s="63" t="s">
        <v>212</v>
      </c>
      <c r="C142" s="22" t="s">
        <v>213</v>
      </c>
      <c r="D142" s="62" t="s">
        <v>185</v>
      </c>
      <c r="E142" s="62">
        <v>6</v>
      </c>
      <c r="F142" s="60">
        <v>10</v>
      </c>
      <c r="G142" s="28"/>
    </row>
    <row r="143" ht="55" customHeight="true" spans="1:7">
      <c r="A143" s="60">
        <v>139</v>
      </c>
      <c r="B143" s="63" t="s">
        <v>214</v>
      </c>
      <c r="C143" s="22" t="s">
        <v>215</v>
      </c>
      <c r="D143" s="62" t="s">
        <v>185</v>
      </c>
      <c r="E143" s="62">
        <v>10</v>
      </c>
      <c r="F143" s="71">
        <f>7.5*90%</f>
        <v>6.75</v>
      </c>
      <c r="G143" s="28"/>
    </row>
    <row r="144" ht="55" customHeight="true" spans="1:7">
      <c r="A144" s="60">
        <v>140</v>
      </c>
      <c r="B144" s="63" t="s">
        <v>216</v>
      </c>
      <c r="C144" s="22" t="s">
        <v>215</v>
      </c>
      <c r="D144" s="62" t="s">
        <v>185</v>
      </c>
      <c r="E144" s="62">
        <v>5</v>
      </c>
      <c r="F144" s="60">
        <v>10</v>
      </c>
      <c r="G144" s="28"/>
    </row>
    <row r="145" ht="55" customHeight="true" spans="1:7">
      <c r="A145" s="60">
        <v>141</v>
      </c>
      <c r="B145" s="63" t="s">
        <v>217</v>
      </c>
      <c r="C145" s="22" t="s">
        <v>215</v>
      </c>
      <c r="D145" s="62" t="s">
        <v>185</v>
      </c>
      <c r="E145" s="62">
        <v>18</v>
      </c>
      <c r="F145" s="60">
        <f>5*60%</f>
        <v>3</v>
      </c>
      <c r="G145" s="28"/>
    </row>
    <row r="146" ht="55" customHeight="true" spans="1:7">
      <c r="A146" s="60">
        <v>142</v>
      </c>
      <c r="B146" s="63" t="s">
        <v>218</v>
      </c>
      <c r="C146" s="22" t="s">
        <v>219</v>
      </c>
      <c r="D146" s="62" t="s">
        <v>185</v>
      </c>
      <c r="E146" s="62">
        <v>8</v>
      </c>
      <c r="F146" s="71">
        <f>7.5*90%</f>
        <v>6.75</v>
      </c>
      <c r="G146" s="28"/>
    </row>
    <row r="147" ht="55" customHeight="true" spans="1:7">
      <c r="A147" s="60">
        <v>143</v>
      </c>
      <c r="B147" s="63" t="s">
        <v>203</v>
      </c>
      <c r="C147" s="22" t="s">
        <v>220</v>
      </c>
      <c r="D147" s="62" t="s">
        <v>185</v>
      </c>
      <c r="E147" s="62">
        <v>7</v>
      </c>
      <c r="F147" s="71">
        <f>7.5*90%</f>
        <v>6.75</v>
      </c>
      <c r="G147" s="28"/>
    </row>
    <row r="148" ht="55" customHeight="true" spans="1:7">
      <c r="A148" s="60">
        <v>144</v>
      </c>
      <c r="B148" s="63" t="s">
        <v>221</v>
      </c>
      <c r="C148" s="22" t="s">
        <v>143</v>
      </c>
      <c r="D148" s="62" t="s">
        <v>185</v>
      </c>
      <c r="E148" s="62">
        <v>9</v>
      </c>
      <c r="F148" s="71">
        <f>7.5*90%</f>
        <v>6.75</v>
      </c>
      <c r="G148" s="28"/>
    </row>
    <row r="149" ht="55" customHeight="true" spans="1:7">
      <c r="A149" s="60">
        <v>145</v>
      </c>
      <c r="B149" s="63" t="s">
        <v>222</v>
      </c>
      <c r="C149" s="22" t="s">
        <v>143</v>
      </c>
      <c r="D149" s="62" t="s">
        <v>185</v>
      </c>
      <c r="E149" s="62">
        <v>8</v>
      </c>
      <c r="F149" s="71">
        <f>7.5*90%</f>
        <v>6.75</v>
      </c>
      <c r="G149" s="28"/>
    </row>
    <row r="150" ht="55" customHeight="true" spans="1:7">
      <c r="A150" s="60">
        <v>146</v>
      </c>
      <c r="B150" s="63" t="s">
        <v>223</v>
      </c>
      <c r="C150" s="22" t="s">
        <v>143</v>
      </c>
      <c r="D150" s="62" t="s">
        <v>185</v>
      </c>
      <c r="E150" s="62">
        <v>8</v>
      </c>
      <c r="F150" s="71">
        <f>7.5*90%</f>
        <v>6.75</v>
      </c>
      <c r="G150" s="28"/>
    </row>
    <row r="151" ht="55" customHeight="true" spans="1:7">
      <c r="A151" s="60">
        <v>147</v>
      </c>
      <c r="B151" s="63" t="s">
        <v>224</v>
      </c>
      <c r="C151" s="22" t="s">
        <v>143</v>
      </c>
      <c r="D151" s="62" t="s">
        <v>185</v>
      </c>
      <c r="E151" s="62">
        <v>14</v>
      </c>
      <c r="F151" s="60">
        <f>5*60%</f>
        <v>3</v>
      </c>
      <c r="G151" s="28"/>
    </row>
    <row r="152" ht="55" customHeight="true" spans="1:7">
      <c r="A152" s="60">
        <v>148</v>
      </c>
      <c r="B152" s="63" t="s">
        <v>225</v>
      </c>
      <c r="C152" s="22" t="s">
        <v>143</v>
      </c>
      <c r="D152" s="62" t="s">
        <v>185</v>
      </c>
      <c r="E152" s="62">
        <v>7</v>
      </c>
      <c r="F152" s="71">
        <f>7.5*90%</f>
        <v>6.75</v>
      </c>
      <c r="G152" s="28"/>
    </row>
    <row r="153" ht="55" customHeight="true" spans="1:7">
      <c r="A153" s="60">
        <v>149</v>
      </c>
      <c r="B153" s="63" t="s">
        <v>226</v>
      </c>
      <c r="C153" s="22" t="s">
        <v>143</v>
      </c>
      <c r="D153" s="62" t="s">
        <v>185</v>
      </c>
      <c r="E153" s="62">
        <v>3</v>
      </c>
      <c r="F153" s="60">
        <v>10</v>
      </c>
      <c r="G153" s="28"/>
    </row>
    <row r="154" ht="55" customHeight="true" spans="1:7">
      <c r="A154" s="60">
        <v>150</v>
      </c>
      <c r="B154" s="63" t="s">
        <v>227</v>
      </c>
      <c r="C154" s="22" t="s">
        <v>143</v>
      </c>
      <c r="D154" s="62" t="s">
        <v>185</v>
      </c>
      <c r="E154" s="62">
        <v>4</v>
      </c>
      <c r="F154" s="60">
        <v>10</v>
      </c>
      <c r="G154" s="28"/>
    </row>
    <row r="155" ht="55" customHeight="true" spans="1:7">
      <c r="A155" s="60">
        <v>151</v>
      </c>
      <c r="B155" s="63" t="s">
        <v>228</v>
      </c>
      <c r="C155" s="22" t="s">
        <v>143</v>
      </c>
      <c r="D155" s="62" t="s">
        <v>185</v>
      </c>
      <c r="E155" s="62">
        <v>8</v>
      </c>
      <c r="F155" s="71">
        <f>7.5*90%</f>
        <v>6.75</v>
      </c>
      <c r="G155" s="28"/>
    </row>
    <row r="156" ht="55" customHeight="true" spans="1:7">
      <c r="A156" s="60">
        <v>152</v>
      </c>
      <c r="B156" s="63" t="s">
        <v>229</v>
      </c>
      <c r="C156" s="22" t="s">
        <v>143</v>
      </c>
      <c r="D156" s="62" t="s">
        <v>185</v>
      </c>
      <c r="E156" s="62">
        <v>17</v>
      </c>
      <c r="F156" s="60">
        <f>5*60%</f>
        <v>3</v>
      </c>
      <c r="G156" s="28"/>
    </row>
    <row r="157" ht="55" customHeight="true" spans="1:7">
      <c r="A157" s="60">
        <v>153</v>
      </c>
      <c r="B157" s="63" t="s">
        <v>230</v>
      </c>
      <c r="C157" s="22" t="s">
        <v>143</v>
      </c>
      <c r="D157" s="62" t="s">
        <v>185</v>
      </c>
      <c r="E157" s="62">
        <v>13</v>
      </c>
      <c r="F157" s="60">
        <f>5*60%</f>
        <v>3</v>
      </c>
      <c r="G157" s="28"/>
    </row>
    <row r="158" ht="55" customHeight="true" spans="1:7">
      <c r="A158" s="60">
        <v>154</v>
      </c>
      <c r="B158" s="63" t="s">
        <v>231</v>
      </c>
      <c r="C158" s="22" t="s">
        <v>143</v>
      </c>
      <c r="D158" s="62" t="s">
        <v>185</v>
      </c>
      <c r="E158" s="62">
        <v>12</v>
      </c>
      <c r="F158" s="60">
        <f>5*60%</f>
        <v>3</v>
      </c>
      <c r="G158" s="28"/>
    </row>
    <row r="159" ht="55" customHeight="true" spans="1:7">
      <c r="A159" s="60">
        <v>155</v>
      </c>
      <c r="B159" s="63" t="s">
        <v>232</v>
      </c>
      <c r="C159" s="22" t="s">
        <v>143</v>
      </c>
      <c r="D159" s="62" t="s">
        <v>185</v>
      </c>
      <c r="E159" s="62">
        <v>13</v>
      </c>
      <c r="F159" s="60">
        <f>5*60%</f>
        <v>3</v>
      </c>
      <c r="G159" s="28"/>
    </row>
    <row r="160" ht="55" customHeight="true" spans="1:7">
      <c r="A160" s="60">
        <v>156</v>
      </c>
      <c r="B160" s="63" t="s">
        <v>233</v>
      </c>
      <c r="C160" s="22" t="s">
        <v>143</v>
      </c>
      <c r="D160" s="62" t="s">
        <v>185</v>
      </c>
      <c r="E160" s="62">
        <v>14</v>
      </c>
      <c r="F160" s="60">
        <f>5*60%</f>
        <v>3</v>
      </c>
      <c r="G160" s="28"/>
    </row>
    <row r="161" ht="55" customHeight="true" spans="1:7">
      <c r="A161" s="60">
        <v>157</v>
      </c>
      <c r="B161" s="63" t="s">
        <v>234</v>
      </c>
      <c r="C161" s="22" t="s">
        <v>143</v>
      </c>
      <c r="D161" s="62" t="s">
        <v>185</v>
      </c>
      <c r="E161" s="62">
        <v>10</v>
      </c>
      <c r="F161" s="71">
        <f>7.5*90%</f>
        <v>6.75</v>
      </c>
      <c r="G161" s="28"/>
    </row>
    <row r="162" ht="55" customHeight="true" spans="1:7">
      <c r="A162" s="60">
        <v>158</v>
      </c>
      <c r="B162" s="63" t="s">
        <v>235</v>
      </c>
      <c r="C162" s="22" t="s">
        <v>143</v>
      </c>
      <c r="D162" s="62" t="s">
        <v>185</v>
      </c>
      <c r="E162" s="62">
        <v>10</v>
      </c>
      <c r="F162" s="71">
        <f>7.5*90%</f>
        <v>6.75</v>
      </c>
      <c r="G162" s="28"/>
    </row>
    <row r="163" ht="55" customHeight="true" spans="1:7">
      <c r="A163" s="60">
        <v>159</v>
      </c>
      <c r="B163" s="63" t="s">
        <v>236</v>
      </c>
      <c r="C163" s="22" t="s">
        <v>237</v>
      </c>
      <c r="D163" s="62" t="s">
        <v>185</v>
      </c>
      <c r="E163" s="62">
        <v>3</v>
      </c>
      <c r="F163" s="60">
        <v>10</v>
      </c>
      <c r="G163" s="28"/>
    </row>
    <row r="164" ht="55" customHeight="true" spans="1:7">
      <c r="A164" s="60">
        <v>160</v>
      </c>
      <c r="B164" s="63" t="s">
        <v>238</v>
      </c>
      <c r="C164" s="22" t="s">
        <v>237</v>
      </c>
      <c r="D164" s="62" t="s">
        <v>185</v>
      </c>
      <c r="E164" s="62">
        <v>13</v>
      </c>
      <c r="F164" s="60">
        <f>5*60%</f>
        <v>3</v>
      </c>
      <c r="G164" s="28"/>
    </row>
    <row r="165" ht="55" customHeight="true" spans="1:7">
      <c r="A165" s="60">
        <v>161</v>
      </c>
      <c r="B165" s="63" t="s">
        <v>239</v>
      </c>
      <c r="C165" s="22" t="s">
        <v>237</v>
      </c>
      <c r="D165" s="62" t="s">
        <v>185</v>
      </c>
      <c r="E165" s="62">
        <v>6</v>
      </c>
      <c r="F165" s="60">
        <v>10</v>
      </c>
      <c r="G165" s="28"/>
    </row>
    <row r="166" ht="55" customHeight="true" spans="1:7">
      <c r="A166" s="60">
        <v>162</v>
      </c>
      <c r="B166" s="63" t="s">
        <v>240</v>
      </c>
      <c r="C166" s="22" t="s">
        <v>237</v>
      </c>
      <c r="D166" s="62" t="s">
        <v>185</v>
      </c>
      <c r="E166" s="62">
        <v>8</v>
      </c>
      <c r="F166" s="71">
        <f>7.5*90%</f>
        <v>6.75</v>
      </c>
      <c r="G166" s="28"/>
    </row>
    <row r="167" ht="55" customHeight="true" spans="1:7">
      <c r="A167" s="60">
        <v>163</v>
      </c>
      <c r="B167" s="63" t="s">
        <v>241</v>
      </c>
      <c r="C167" s="22" t="s">
        <v>242</v>
      </c>
      <c r="D167" s="62" t="s">
        <v>185</v>
      </c>
      <c r="E167" s="62">
        <v>5</v>
      </c>
      <c r="F167" s="60">
        <v>10</v>
      </c>
      <c r="G167" s="28"/>
    </row>
    <row r="168" ht="55" customHeight="true" spans="1:7">
      <c r="A168" s="60">
        <v>164</v>
      </c>
      <c r="B168" s="63" t="s">
        <v>243</v>
      </c>
      <c r="C168" s="22" t="s">
        <v>242</v>
      </c>
      <c r="D168" s="62" t="s">
        <v>185</v>
      </c>
      <c r="E168" s="62">
        <v>6</v>
      </c>
      <c r="F168" s="60">
        <v>10</v>
      </c>
      <c r="G168" s="28"/>
    </row>
    <row r="169" ht="55" customHeight="true" spans="1:7">
      <c r="A169" s="60">
        <v>165</v>
      </c>
      <c r="B169" s="63" t="s">
        <v>244</v>
      </c>
      <c r="C169" s="22" t="s">
        <v>65</v>
      </c>
      <c r="D169" s="62" t="s">
        <v>185</v>
      </c>
      <c r="E169" s="62">
        <v>10</v>
      </c>
      <c r="F169" s="71">
        <f>7.5*90%</f>
        <v>6.75</v>
      </c>
      <c r="G169" s="28"/>
    </row>
    <row r="170" ht="55" customHeight="true" spans="1:7">
      <c r="A170" s="60">
        <v>166</v>
      </c>
      <c r="B170" s="63" t="s">
        <v>245</v>
      </c>
      <c r="C170" s="22" t="s">
        <v>65</v>
      </c>
      <c r="D170" s="62" t="s">
        <v>185</v>
      </c>
      <c r="E170" s="62">
        <v>5</v>
      </c>
      <c r="F170" s="60">
        <v>10</v>
      </c>
      <c r="G170" s="28"/>
    </row>
    <row r="171" ht="55" customHeight="true" spans="1:7">
      <c r="A171" s="60">
        <v>167</v>
      </c>
      <c r="B171" s="63" t="s">
        <v>246</v>
      </c>
      <c r="C171" s="22" t="s">
        <v>65</v>
      </c>
      <c r="D171" s="62" t="s">
        <v>185</v>
      </c>
      <c r="E171" s="62">
        <v>10</v>
      </c>
      <c r="F171" s="71">
        <f>7.5*90%</f>
        <v>6.75</v>
      </c>
      <c r="G171" s="28"/>
    </row>
    <row r="172" ht="55" customHeight="true" spans="1:7">
      <c r="A172" s="60">
        <v>168</v>
      </c>
      <c r="B172" s="63" t="s">
        <v>247</v>
      </c>
      <c r="C172" s="22" t="s">
        <v>123</v>
      </c>
      <c r="D172" s="62" t="s">
        <v>185</v>
      </c>
      <c r="E172" s="62">
        <v>6</v>
      </c>
      <c r="F172" s="60">
        <v>10</v>
      </c>
      <c r="G172" s="28"/>
    </row>
    <row r="173" ht="55" customHeight="true" spans="1:7">
      <c r="A173" s="60">
        <v>169</v>
      </c>
      <c r="B173" s="63" t="s">
        <v>248</v>
      </c>
      <c r="C173" s="22" t="s">
        <v>127</v>
      </c>
      <c r="D173" s="62" t="s">
        <v>185</v>
      </c>
      <c r="E173" s="62">
        <v>11</v>
      </c>
      <c r="F173" s="60">
        <f>5*60%</f>
        <v>3</v>
      </c>
      <c r="G173" s="28"/>
    </row>
    <row r="174" ht="55" customHeight="true" spans="1:7">
      <c r="A174" s="60">
        <v>170</v>
      </c>
      <c r="B174" s="63" t="s">
        <v>249</v>
      </c>
      <c r="C174" s="22" t="s">
        <v>250</v>
      </c>
      <c r="D174" s="62" t="s">
        <v>185</v>
      </c>
      <c r="E174" s="62">
        <v>8</v>
      </c>
      <c r="F174" s="71">
        <f>7.5*90%</f>
        <v>6.75</v>
      </c>
      <c r="G174" s="28"/>
    </row>
    <row r="175" ht="55" customHeight="true" spans="1:7">
      <c r="A175" s="60">
        <v>171</v>
      </c>
      <c r="B175" s="63" t="s">
        <v>251</v>
      </c>
      <c r="C175" s="22" t="s">
        <v>250</v>
      </c>
      <c r="D175" s="62" t="s">
        <v>185</v>
      </c>
      <c r="E175" s="62">
        <v>7</v>
      </c>
      <c r="F175" s="71">
        <f>7.5*90%</f>
        <v>6.75</v>
      </c>
      <c r="G175" s="28"/>
    </row>
    <row r="176" ht="55" customHeight="true" spans="1:7">
      <c r="A176" s="60">
        <v>172</v>
      </c>
      <c r="B176" s="63" t="s">
        <v>252</v>
      </c>
      <c r="C176" s="22" t="s">
        <v>250</v>
      </c>
      <c r="D176" s="62" t="s">
        <v>185</v>
      </c>
      <c r="E176" s="62">
        <v>9</v>
      </c>
      <c r="F176" s="71">
        <f>7.5*90%</f>
        <v>6.75</v>
      </c>
      <c r="G176" s="28"/>
    </row>
    <row r="177" ht="55" customHeight="true" spans="1:7">
      <c r="A177" s="60">
        <v>173</v>
      </c>
      <c r="B177" s="22" t="s">
        <v>253</v>
      </c>
      <c r="C177" s="22" t="s">
        <v>254</v>
      </c>
      <c r="D177" s="62" t="s">
        <v>185</v>
      </c>
      <c r="E177" s="79">
        <v>30</v>
      </c>
      <c r="F177" s="60">
        <f>5*60%</f>
        <v>3</v>
      </c>
      <c r="G177" s="28"/>
    </row>
    <row r="178" ht="55" customHeight="true" spans="1:7">
      <c r="A178" s="60">
        <v>174</v>
      </c>
      <c r="B178" s="63" t="s">
        <v>255</v>
      </c>
      <c r="C178" s="22" t="s">
        <v>256</v>
      </c>
      <c r="D178" s="62" t="s">
        <v>257</v>
      </c>
      <c r="E178" s="62">
        <v>6</v>
      </c>
      <c r="F178" s="60">
        <v>5</v>
      </c>
      <c r="G178" s="28"/>
    </row>
    <row r="179" ht="55" customHeight="true" spans="1:7">
      <c r="A179" s="60">
        <v>175</v>
      </c>
      <c r="B179" s="63" t="s">
        <v>258</v>
      </c>
      <c r="C179" s="22" t="s">
        <v>256</v>
      </c>
      <c r="D179" s="62" t="s">
        <v>257</v>
      </c>
      <c r="E179" s="62">
        <v>4</v>
      </c>
      <c r="F179" s="60">
        <v>5</v>
      </c>
      <c r="G179" s="28"/>
    </row>
    <row r="180" ht="55" customHeight="true" spans="1:7">
      <c r="A180" s="60">
        <v>176</v>
      </c>
      <c r="B180" s="63" t="s">
        <v>259</v>
      </c>
      <c r="C180" s="22" t="s">
        <v>260</v>
      </c>
      <c r="D180" s="62" t="s">
        <v>257</v>
      </c>
      <c r="E180" s="62">
        <v>5</v>
      </c>
      <c r="F180" s="60">
        <v>5</v>
      </c>
      <c r="G180" s="28"/>
    </row>
    <row r="181" ht="55" customHeight="true" spans="1:7">
      <c r="A181" s="60">
        <v>177</v>
      </c>
      <c r="B181" s="63" t="s">
        <v>261</v>
      </c>
      <c r="C181" s="22" t="s">
        <v>260</v>
      </c>
      <c r="D181" s="62" t="s">
        <v>257</v>
      </c>
      <c r="E181" s="62">
        <v>6</v>
      </c>
      <c r="F181" s="60">
        <v>5</v>
      </c>
      <c r="G181" s="28"/>
    </row>
    <row r="182" ht="55" customHeight="true" spans="1:7">
      <c r="A182" s="60">
        <v>178</v>
      </c>
      <c r="B182" s="63" t="s">
        <v>262</v>
      </c>
      <c r="C182" s="22" t="s">
        <v>250</v>
      </c>
      <c r="D182" s="62" t="s">
        <v>257</v>
      </c>
      <c r="E182" s="62">
        <v>7</v>
      </c>
      <c r="F182" s="60">
        <f>5*90%</f>
        <v>4.5</v>
      </c>
      <c r="G182" s="28"/>
    </row>
    <row r="183" ht="55" customHeight="true" spans="1:7">
      <c r="A183" s="60">
        <v>179</v>
      </c>
      <c r="B183" s="63" t="s">
        <v>263</v>
      </c>
      <c r="C183" s="22" t="s">
        <v>264</v>
      </c>
      <c r="D183" s="62" t="s">
        <v>257</v>
      </c>
      <c r="E183" s="62">
        <v>1</v>
      </c>
      <c r="F183" s="60">
        <v>8</v>
      </c>
      <c r="G183" s="28"/>
    </row>
    <row r="184" ht="55" customHeight="true" spans="1:7">
      <c r="A184" s="60">
        <v>180</v>
      </c>
      <c r="B184" s="63" t="s">
        <v>265</v>
      </c>
      <c r="C184" s="22" t="s">
        <v>256</v>
      </c>
      <c r="D184" s="62" t="s">
        <v>257</v>
      </c>
      <c r="E184" s="62">
        <v>1</v>
      </c>
      <c r="F184" s="60">
        <v>8</v>
      </c>
      <c r="G184" s="28"/>
    </row>
    <row r="185" ht="55" customHeight="true" spans="1:7">
      <c r="A185" s="60">
        <v>181</v>
      </c>
      <c r="B185" s="63" t="s">
        <v>266</v>
      </c>
      <c r="C185" s="22" t="s">
        <v>256</v>
      </c>
      <c r="D185" s="62" t="s">
        <v>257</v>
      </c>
      <c r="E185" s="62">
        <v>1</v>
      </c>
      <c r="F185" s="60">
        <v>8</v>
      </c>
      <c r="G185" s="28"/>
    </row>
    <row r="186" ht="55" customHeight="true" spans="1:7">
      <c r="A186" s="60">
        <v>182</v>
      </c>
      <c r="B186" s="63" t="s">
        <v>267</v>
      </c>
      <c r="C186" s="22" t="s">
        <v>268</v>
      </c>
      <c r="D186" s="62" t="s">
        <v>257</v>
      </c>
      <c r="E186" s="62">
        <v>1</v>
      </c>
      <c r="F186" s="60">
        <v>8</v>
      </c>
      <c r="G186" s="28"/>
    </row>
    <row r="187" ht="55" customHeight="true" spans="1:7">
      <c r="A187" s="60">
        <v>183</v>
      </c>
      <c r="B187" s="63" t="s">
        <v>269</v>
      </c>
      <c r="C187" s="22" t="s">
        <v>270</v>
      </c>
      <c r="D187" s="62" t="s">
        <v>257</v>
      </c>
      <c r="E187" s="62">
        <v>1</v>
      </c>
      <c r="F187" s="60">
        <v>8</v>
      </c>
      <c r="G187" s="28"/>
    </row>
    <row r="188" ht="55" customHeight="true" spans="1:7">
      <c r="A188" s="60">
        <v>184</v>
      </c>
      <c r="B188" s="63" t="s">
        <v>271</v>
      </c>
      <c r="C188" s="22" t="s">
        <v>270</v>
      </c>
      <c r="D188" s="62" t="s">
        <v>257</v>
      </c>
      <c r="E188" s="62">
        <v>1</v>
      </c>
      <c r="F188" s="60">
        <v>8</v>
      </c>
      <c r="G188" s="28"/>
    </row>
    <row r="189" ht="55" customHeight="true" spans="1:7">
      <c r="A189" s="60">
        <v>185</v>
      </c>
      <c r="B189" s="63" t="s">
        <v>272</v>
      </c>
      <c r="C189" s="22" t="s">
        <v>270</v>
      </c>
      <c r="D189" s="62" t="s">
        <v>257</v>
      </c>
      <c r="E189" s="62">
        <v>1</v>
      </c>
      <c r="F189" s="60">
        <v>8</v>
      </c>
      <c r="G189" s="28"/>
    </row>
    <row r="190" ht="55" customHeight="true" spans="1:7">
      <c r="A190" s="60">
        <v>186</v>
      </c>
      <c r="B190" s="63" t="s">
        <v>273</v>
      </c>
      <c r="C190" s="22" t="s">
        <v>270</v>
      </c>
      <c r="D190" s="62" t="s">
        <v>257</v>
      </c>
      <c r="E190" s="62">
        <v>1</v>
      </c>
      <c r="F190" s="60">
        <v>8</v>
      </c>
      <c r="G190" s="28"/>
    </row>
    <row r="191" ht="55" customHeight="true" spans="1:7">
      <c r="A191" s="60">
        <v>187</v>
      </c>
      <c r="B191" s="63" t="s">
        <v>274</v>
      </c>
      <c r="C191" s="22" t="s">
        <v>270</v>
      </c>
      <c r="D191" s="62" t="s">
        <v>257</v>
      </c>
      <c r="E191" s="62">
        <v>1</v>
      </c>
      <c r="F191" s="60">
        <v>8</v>
      </c>
      <c r="G191" s="28"/>
    </row>
    <row r="192" ht="55" customHeight="true" spans="1:7">
      <c r="A192" s="60">
        <v>188</v>
      </c>
      <c r="B192" s="63" t="s">
        <v>275</v>
      </c>
      <c r="C192" s="22" t="s">
        <v>270</v>
      </c>
      <c r="D192" s="62" t="s">
        <v>257</v>
      </c>
      <c r="E192" s="62">
        <v>1</v>
      </c>
      <c r="F192" s="60">
        <v>8</v>
      </c>
      <c r="G192" s="28"/>
    </row>
    <row r="193" ht="55" customHeight="true" spans="1:7">
      <c r="A193" s="60">
        <v>189</v>
      </c>
      <c r="B193" s="63" t="s">
        <v>276</v>
      </c>
      <c r="C193" s="22" t="s">
        <v>270</v>
      </c>
      <c r="D193" s="62" t="s">
        <v>257</v>
      </c>
      <c r="E193" s="62">
        <v>1</v>
      </c>
      <c r="F193" s="60">
        <v>8</v>
      </c>
      <c r="G193" s="28"/>
    </row>
    <row r="194" ht="55" customHeight="true" spans="1:7">
      <c r="A194" s="60">
        <v>190</v>
      </c>
      <c r="B194" s="63" t="s">
        <v>277</v>
      </c>
      <c r="C194" s="22" t="s">
        <v>270</v>
      </c>
      <c r="D194" s="62" t="s">
        <v>257</v>
      </c>
      <c r="E194" s="62">
        <v>1</v>
      </c>
      <c r="F194" s="60">
        <v>8</v>
      </c>
      <c r="G194" s="28"/>
    </row>
    <row r="195" ht="55" customHeight="true" spans="1:7">
      <c r="A195" s="60">
        <v>191</v>
      </c>
      <c r="B195" s="63" t="s">
        <v>278</v>
      </c>
      <c r="C195" s="22" t="s">
        <v>270</v>
      </c>
      <c r="D195" s="62" t="s">
        <v>257</v>
      </c>
      <c r="E195" s="62">
        <v>1</v>
      </c>
      <c r="F195" s="60">
        <v>8</v>
      </c>
      <c r="G195" s="28"/>
    </row>
    <row r="196" ht="55" customHeight="true" spans="1:7">
      <c r="A196" s="60">
        <v>192</v>
      </c>
      <c r="B196" s="63" t="s">
        <v>279</v>
      </c>
      <c r="C196" s="22" t="s">
        <v>270</v>
      </c>
      <c r="D196" s="62" t="s">
        <v>257</v>
      </c>
      <c r="E196" s="62">
        <v>1</v>
      </c>
      <c r="F196" s="60">
        <v>8</v>
      </c>
      <c r="G196" s="28"/>
    </row>
    <row r="197" ht="55" customHeight="true" spans="1:7">
      <c r="A197" s="60">
        <v>193</v>
      </c>
      <c r="B197" s="63" t="s">
        <v>280</v>
      </c>
      <c r="C197" s="22" t="s">
        <v>270</v>
      </c>
      <c r="D197" s="62" t="s">
        <v>257</v>
      </c>
      <c r="E197" s="62">
        <v>1</v>
      </c>
      <c r="F197" s="60">
        <v>8</v>
      </c>
      <c r="G197" s="28"/>
    </row>
    <row r="198" ht="55" customHeight="true" spans="1:7">
      <c r="A198" s="60">
        <v>194</v>
      </c>
      <c r="B198" s="63" t="s">
        <v>281</v>
      </c>
      <c r="C198" s="22" t="s">
        <v>282</v>
      </c>
      <c r="D198" s="62" t="s">
        <v>257</v>
      </c>
      <c r="E198" s="62">
        <v>1</v>
      </c>
      <c r="F198" s="60">
        <v>8</v>
      </c>
      <c r="G198" s="28"/>
    </row>
    <row r="199" ht="55" customHeight="true" spans="1:7">
      <c r="A199" s="60">
        <v>195</v>
      </c>
      <c r="B199" s="63" t="s">
        <v>283</v>
      </c>
      <c r="C199" s="63" t="s">
        <v>284</v>
      </c>
      <c r="D199" s="62" t="s">
        <v>285</v>
      </c>
      <c r="E199" s="62"/>
      <c r="F199" s="60">
        <v>5</v>
      </c>
      <c r="G199" s="28"/>
    </row>
    <row r="200" ht="55" customHeight="true" spans="1:7">
      <c r="A200" s="60">
        <v>196</v>
      </c>
      <c r="B200" s="63" t="s">
        <v>286</v>
      </c>
      <c r="C200" s="63" t="s">
        <v>284</v>
      </c>
      <c r="D200" s="62" t="s">
        <v>285</v>
      </c>
      <c r="E200" s="62"/>
      <c r="F200" s="60">
        <v>5</v>
      </c>
      <c r="G200" s="28"/>
    </row>
    <row r="201" ht="55" customHeight="true" spans="1:7">
      <c r="A201" s="60">
        <v>197</v>
      </c>
      <c r="B201" s="63" t="s">
        <v>287</v>
      </c>
      <c r="C201" s="63" t="s">
        <v>123</v>
      </c>
      <c r="D201" s="62" t="s">
        <v>285</v>
      </c>
      <c r="E201" s="62"/>
      <c r="F201" s="60">
        <v>5</v>
      </c>
      <c r="G201" s="28"/>
    </row>
    <row r="202" customFormat="true" ht="55" customHeight="true" spans="1:11">
      <c r="A202" s="60">
        <v>198</v>
      </c>
      <c r="B202" s="63" t="s">
        <v>288</v>
      </c>
      <c r="C202" s="63" t="s">
        <v>289</v>
      </c>
      <c r="D202" s="62" t="s">
        <v>285</v>
      </c>
      <c r="E202" s="62"/>
      <c r="F202" s="60">
        <v>5</v>
      </c>
      <c r="G202" s="28"/>
      <c r="I202" s="1"/>
      <c r="K202" s="1"/>
    </row>
    <row r="203" customFormat="true" ht="55" customHeight="true" spans="1:11">
      <c r="A203" s="60">
        <v>199</v>
      </c>
      <c r="B203" s="63" t="s">
        <v>290</v>
      </c>
      <c r="C203" s="63" t="s">
        <v>291</v>
      </c>
      <c r="D203" s="62" t="s">
        <v>285</v>
      </c>
      <c r="E203" s="62"/>
      <c r="F203" s="60">
        <v>5</v>
      </c>
      <c r="G203" s="28"/>
      <c r="I203" s="1"/>
      <c r="K203" s="1"/>
    </row>
    <row r="204" customFormat="true" ht="55" customHeight="true" spans="1:11">
      <c r="A204" s="60">
        <v>200</v>
      </c>
      <c r="B204" s="63" t="s">
        <v>292</v>
      </c>
      <c r="C204" s="63" t="s">
        <v>291</v>
      </c>
      <c r="D204" s="62" t="s">
        <v>285</v>
      </c>
      <c r="E204" s="62"/>
      <c r="F204" s="60">
        <v>5</v>
      </c>
      <c r="G204" s="28"/>
      <c r="I204" s="1"/>
      <c r="K204" s="1"/>
    </row>
    <row r="205" customFormat="true" ht="55" customHeight="true" spans="1:11">
      <c r="A205" s="60">
        <v>201</v>
      </c>
      <c r="B205" s="63" t="s">
        <v>293</v>
      </c>
      <c r="C205" s="63" t="s">
        <v>294</v>
      </c>
      <c r="D205" s="62" t="s">
        <v>285</v>
      </c>
      <c r="E205" s="62"/>
      <c r="F205" s="60">
        <v>5</v>
      </c>
      <c r="G205" s="28"/>
      <c r="I205" s="1"/>
      <c r="K205" s="1"/>
    </row>
    <row r="206" customFormat="true" ht="55" customHeight="true" spans="1:11">
      <c r="A206" s="60">
        <v>202</v>
      </c>
      <c r="B206" s="63" t="s">
        <v>295</v>
      </c>
      <c r="C206" s="63" t="s">
        <v>296</v>
      </c>
      <c r="D206" s="62" t="s">
        <v>285</v>
      </c>
      <c r="E206" s="62"/>
      <c r="F206" s="60">
        <v>5</v>
      </c>
      <c r="G206" s="28"/>
      <c r="I206" s="1"/>
      <c r="K206" s="1"/>
    </row>
    <row r="207" customFormat="true" ht="55" customHeight="true" spans="1:11">
      <c r="A207" s="60">
        <v>203</v>
      </c>
      <c r="B207" s="63" t="s">
        <v>297</v>
      </c>
      <c r="C207" s="63" t="s">
        <v>296</v>
      </c>
      <c r="D207" s="62" t="s">
        <v>285</v>
      </c>
      <c r="E207" s="62"/>
      <c r="F207" s="60">
        <v>5</v>
      </c>
      <c r="G207" s="28"/>
      <c r="I207" s="1"/>
      <c r="K207" s="1"/>
    </row>
    <row r="208" customFormat="true" ht="55" customHeight="true" spans="1:11">
      <c r="A208" s="60">
        <v>204</v>
      </c>
      <c r="B208" s="63" t="s">
        <v>298</v>
      </c>
      <c r="C208" s="63" t="s">
        <v>296</v>
      </c>
      <c r="D208" s="62" t="s">
        <v>285</v>
      </c>
      <c r="E208" s="62"/>
      <c r="F208" s="60">
        <v>5</v>
      </c>
      <c r="G208" s="28"/>
      <c r="I208" s="1"/>
      <c r="K208" s="1"/>
    </row>
    <row r="209" customFormat="true" ht="55" customHeight="true" spans="1:11">
      <c r="A209" s="60">
        <v>205</v>
      </c>
      <c r="B209" s="22" t="s">
        <v>299</v>
      </c>
      <c r="C209" s="63" t="s">
        <v>300</v>
      </c>
      <c r="D209" s="62" t="s">
        <v>285</v>
      </c>
      <c r="E209" s="62"/>
      <c r="F209" s="60">
        <v>5</v>
      </c>
      <c r="G209" s="28"/>
      <c r="I209" s="1"/>
      <c r="K209" s="1"/>
    </row>
    <row r="210" customFormat="true" ht="55" customHeight="true" spans="1:11">
      <c r="A210" s="60">
        <v>206</v>
      </c>
      <c r="B210" s="22" t="s">
        <v>301</v>
      </c>
      <c r="C210" s="63" t="s">
        <v>302</v>
      </c>
      <c r="D210" s="62" t="s">
        <v>285</v>
      </c>
      <c r="E210" s="62"/>
      <c r="F210" s="60">
        <v>5</v>
      </c>
      <c r="G210" s="28"/>
      <c r="I210" s="1"/>
      <c r="K210" s="1"/>
    </row>
    <row r="211" customFormat="true" ht="55" customHeight="true" spans="1:11">
      <c r="A211" s="60">
        <v>207</v>
      </c>
      <c r="B211" s="22" t="s">
        <v>303</v>
      </c>
      <c r="C211" s="63" t="s">
        <v>304</v>
      </c>
      <c r="D211" s="62" t="s">
        <v>285</v>
      </c>
      <c r="E211" s="62"/>
      <c r="F211" s="60">
        <v>5</v>
      </c>
      <c r="G211" s="28"/>
      <c r="I211" s="1"/>
      <c r="K211" s="1"/>
    </row>
    <row r="212" customFormat="true" ht="55" customHeight="true" spans="1:11">
      <c r="A212" s="60">
        <v>208</v>
      </c>
      <c r="B212" s="22" t="s">
        <v>305</v>
      </c>
      <c r="C212" s="63" t="s">
        <v>306</v>
      </c>
      <c r="D212" s="62" t="s">
        <v>285</v>
      </c>
      <c r="E212" s="62"/>
      <c r="F212" s="60">
        <v>5</v>
      </c>
      <c r="G212" s="28"/>
      <c r="K212" s="1"/>
    </row>
    <row r="213" customFormat="true" ht="55" customHeight="true" spans="1:11">
      <c r="A213" s="60">
        <v>209</v>
      </c>
      <c r="B213" s="22" t="s">
        <v>307</v>
      </c>
      <c r="C213" s="63" t="s">
        <v>308</v>
      </c>
      <c r="D213" s="62" t="s">
        <v>285</v>
      </c>
      <c r="E213" s="62"/>
      <c r="F213" s="60">
        <v>5</v>
      </c>
      <c r="G213" s="28"/>
      <c r="K213" s="1"/>
    </row>
    <row r="214" customFormat="true" ht="55" customHeight="true" spans="1:11">
      <c r="A214" s="60">
        <v>210</v>
      </c>
      <c r="B214" s="22" t="s">
        <v>309</v>
      </c>
      <c r="C214" s="63" t="s">
        <v>308</v>
      </c>
      <c r="D214" s="62" t="s">
        <v>285</v>
      </c>
      <c r="E214" s="62"/>
      <c r="F214" s="60">
        <v>5</v>
      </c>
      <c r="G214" s="28"/>
      <c r="K214" s="1"/>
    </row>
    <row r="215" customFormat="true" ht="55" customHeight="true" spans="1:11">
      <c r="A215" s="60">
        <v>211</v>
      </c>
      <c r="B215" s="22" t="s">
        <v>310</v>
      </c>
      <c r="C215" s="63" t="s">
        <v>308</v>
      </c>
      <c r="D215" s="62" t="s">
        <v>285</v>
      </c>
      <c r="E215" s="62"/>
      <c r="F215" s="60">
        <v>5</v>
      </c>
      <c r="G215" s="28"/>
      <c r="K215" s="1"/>
    </row>
    <row r="216" customFormat="true" ht="55" customHeight="true" spans="1:11">
      <c r="A216" s="60">
        <v>212</v>
      </c>
      <c r="B216" s="22" t="s">
        <v>311</v>
      </c>
      <c r="C216" s="63" t="s">
        <v>312</v>
      </c>
      <c r="D216" s="62" t="s">
        <v>285</v>
      </c>
      <c r="E216" s="62"/>
      <c r="F216" s="60">
        <v>5</v>
      </c>
      <c r="G216" s="28"/>
      <c r="K216" s="1"/>
    </row>
    <row r="217" customFormat="true" ht="55" customHeight="true" spans="1:11">
      <c r="A217" s="60">
        <v>213</v>
      </c>
      <c r="B217" s="22" t="s">
        <v>313</v>
      </c>
      <c r="C217" s="63" t="s">
        <v>312</v>
      </c>
      <c r="D217" s="62" t="s">
        <v>285</v>
      </c>
      <c r="E217" s="62"/>
      <c r="F217" s="60">
        <v>5</v>
      </c>
      <c r="G217" s="28"/>
      <c r="K217" s="1"/>
    </row>
    <row r="218" customFormat="true" ht="55" customHeight="true" spans="1:11">
      <c r="A218" s="60">
        <v>214</v>
      </c>
      <c r="B218" s="22" t="s">
        <v>314</v>
      </c>
      <c r="C218" s="63" t="s">
        <v>315</v>
      </c>
      <c r="D218" s="62" t="s">
        <v>285</v>
      </c>
      <c r="E218" s="62"/>
      <c r="F218" s="60">
        <v>5</v>
      </c>
      <c r="G218" s="28"/>
      <c r="K218" s="1"/>
    </row>
    <row r="219" customFormat="true" ht="55" customHeight="true" spans="1:11">
      <c r="A219" s="60">
        <v>215</v>
      </c>
      <c r="B219" s="22" t="s">
        <v>316</v>
      </c>
      <c r="C219" s="63" t="s">
        <v>317</v>
      </c>
      <c r="D219" s="62" t="s">
        <v>285</v>
      </c>
      <c r="E219" s="62"/>
      <c r="F219" s="60">
        <v>5</v>
      </c>
      <c r="G219" s="28"/>
      <c r="K219" s="1"/>
    </row>
    <row r="220" customFormat="true" ht="55" customHeight="true" spans="1:11">
      <c r="A220" s="60">
        <v>216</v>
      </c>
      <c r="B220" s="22" t="s">
        <v>318</v>
      </c>
      <c r="C220" s="63" t="s">
        <v>317</v>
      </c>
      <c r="D220" s="62" t="s">
        <v>285</v>
      </c>
      <c r="E220" s="62"/>
      <c r="F220" s="60">
        <v>5</v>
      </c>
      <c r="G220" s="28"/>
      <c r="K220" s="1"/>
    </row>
    <row r="221" customFormat="true" ht="55" customHeight="true" spans="1:11">
      <c r="A221" s="60">
        <v>217</v>
      </c>
      <c r="B221" s="22" t="s">
        <v>319</v>
      </c>
      <c r="C221" s="63" t="s">
        <v>32</v>
      </c>
      <c r="D221" s="62" t="s">
        <v>285</v>
      </c>
      <c r="E221" s="62"/>
      <c r="F221" s="60">
        <v>5</v>
      </c>
      <c r="G221" s="28"/>
      <c r="K221" s="1"/>
    </row>
    <row r="222" customFormat="true" ht="55" customHeight="true" spans="1:11">
      <c r="A222" s="60">
        <v>218</v>
      </c>
      <c r="B222" s="22" t="s">
        <v>320</v>
      </c>
      <c r="C222" s="63" t="s">
        <v>32</v>
      </c>
      <c r="D222" s="62" t="s">
        <v>285</v>
      </c>
      <c r="E222" s="62"/>
      <c r="F222" s="60">
        <v>5</v>
      </c>
      <c r="G222" s="28"/>
      <c r="K222" s="1"/>
    </row>
    <row r="223" customFormat="true" ht="55" customHeight="true" spans="1:11">
      <c r="A223" s="60">
        <v>219</v>
      </c>
      <c r="B223" s="22" t="s">
        <v>321</v>
      </c>
      <c r="C223" s="63" t="s">
        <v>130</v>
      </c>
      <c r="D223" s="62" t="s">
        <v>285</v>
      </c>
      <c r="E223" s="62"/>
      <c r="F223" s="60">
        <v>5</v>
      </c>
      <c r="G223" s="28"/>
      <c r="K223" s="1"/>
    </row>
    <row r="224" customFormat="true" ht="55" customHeight="true" spans="1:11">
      <c r="A224" s="60">
        <v>220</v>
      </c>
      <c r="B224" s="22" t="s">
        <v>322</v>
      </c>
      <c r="C224" s="63" t="s">
        <v>130</v>
      </c>
      <c r="D224" s="62" t="s">
        <v>285</v>
      </c>
      <c r="E224" s="62"/>
      <c r="F224" s="60">
        <v>5</v>
      </c>
      <c r="G224" s="28"/>
      <c r="K224" s="1"/>
    </row>
    <row r="225" customFormat="true" ht="55" customHeight="true" spans="1:11">
      <c r="A225" s="60">
        <v>221</v>
      </c>
      <c r="B225" s="22" t="s">
        <v>323</v>
      </c>
      <c r="C225" s="63" t="s">
        <v>324</v>
      </c>
      <c r="D225" s="62" t="s">
        <v>285</v>
      </c>
      <c r="E225" s="62"/>
      <c r="F225" s="60">
        <v>5</v>
      </c>
      <c r="G225" s="28"/>
      <c r="K225" s="1"/>
    </row>
    <row r="226" customFormat="true" ht="55" customHeight="true" spans="1:11">
      <c r="A226" s="60">
        <v>222</v>
      </c>
      <c r="B226" s="22" t="s">
        <v>325</v>
      </c>
      <c r="C226" s="63" t="s">
        <v>324</v>
      </c>
      <c r="D226" s="62" t="s">
        <v>285</v>
      </c>
      <c r="E226" s="62"/>
      <c r="F226" s="60">
        <v>5</v>
      </c>
      <c r="G226" s="28"/>
      <c r="K226" s="1"/>
    </row>
    <row r="227" customFormat="true" ht="55" customHeight="true" spans="1:11">
      <c r="A227" s="60">
        <v>223</v>
      </c>
      <c r="B227" s="22" t="s">
        <v>326</v>
      </c>
      <c r="C227" s="63" t="s">
        <v>327</v>
      </c>
      <c r="D227" s="62" t="s">
        <v>285</v>
      </c>
      <c r="E227" s="62"/>
      <c r="F227" s="60">
        <v>5</v>
      </c>
      <c r="G227" s="28"/>
      <c r="K227" s="1"/>
    </row>
    <row r="228" customFormat="true" ht="55" customHeight="true" spans="1:11">
      <c r="A228" s="60">
        <v>224</v>
      </c>
      <c r="B228" s="22" t="s">
        <v>328</v>
      </c>
      <c r="C228" s="63" t="s">
        <v>329</v>
      </c>
      <c r="D228" s="62" t="s">
        <v>285</v>
      </c>
      <c r="E228" s="62"/>
      <c r="F228" s="60">
        <v>5</v>
      </c>
      <c r="G228" s="28"/>
      <c r="K228" s="1"/>
    </row>
    <row r="229" customFormat="true" ht="55" customHeight="true" spans="1:11">
      <c r="A229" s="60">
        <v>225</v>
      </c>
      <c r="B229" s="22" t="s">
        <v>330</v>
      </c>
      <c r="C229" s="63" t="s">
        <v>331</v>
      </c>
      <c r="D229" s="62" t="s">
        <v>285</v>
      </c>
      <c r="E229" s="62"/>
      <c r="F229" s="60">
        <v>5</v>
      </c>
      <c r="G229" s="28"/>
      <c r="K229" s="1"/>
    </row>
    <row r="230" customFormat="true" ht="55" customHeight="true" spans="1:11">
      <c r="A230" s="60">
        <v>226</v>
      </c>
      <c r="B230" s="22" t="s">
        <v>332</v>
      </c>
      <c r="C230" s="63" t="s">
        <v>333</v>
      </c>
      <c r="D230" s="62" t="s">
        <v>285</v>
      </c>
      <c r="E230" s="62"/>
      <c r="F230" s="60">
        <v>5</v>
      </c>
      <c r="G230" s="28"/>
      <c r="K230" s="1"/>
    </row>
    <row r="231" customFormat="true" ht="55" customHeight="true" spans="1:11">
      <c r="A231" s="60">
        <v>227</v>
      </c>
      <c r="B231" s="22" t="s">
        <v>334</v>
      </c>
      <c r="C231" s="63" t="s">
        <v>333</v>
      </c>
      <c r="D231" s="62" t="s">
        <v>285</v>
      </c>
      <c r="E231" s="62"/>
      <c r="F231" s="60">
        <v>5</v>
      </c>
      <c r="G231" s="28"/>
      <c r="K231" s="1"/>
    </row>
    <row r="232" customFormat="true" ht="55" customHeight="true" spans="1:11">
      <c r="A232" s="60">
        <v>228</v>
      </c>
      <c r="B232" s="22" t="s">
        <v>335</v>
      </c>
      <c r="C232" s="63" t="s">
        <v>333</v>
      </c>
      <c r="D232" s="62" t="s">
        <v>285</v>
      </c>
      <c r="E232" s="62"/>
      <c r="F232" s="60">
        <v>5</v>
      </c>
      <c r="G232" s="28"/>
      <c r="K232" s="1"/>
    </row>
    <row r="233" customFormat="true" ht="55" customHeight="true" spans="1:11">
      <c r="A233" s="60">
        <v>229</v>
      </c>
      <c r="B233" s="22" t="s">
        <v>336</v>
      </c>
      <c r="C233" s="63" t="s">
        <v>337</v>
      </c>
      <c r="D233" s="62" t="s">
        <v>285</v>
      </c>
      <c r="E233" s="62"/>
      <c r="F233" s="60">
        <v>5</v>
      </c>
      <c r="G233" s="28"/>
      <c r="K233" s="1"/>
    </row>
    <row r="234" s="54" customFormat="true" ht="55" customHeight="true" spans="1:7">
      <c r="A234" s="80" t="s">
        <v>338</v>
      </c>
      <c r="B234" s="81"/>
      <c r="C234" s="81"/>
      <c r="D234" s="81"/>
      <c r="E234" s="84"/>
      <c r="F234" s="85">
        <v>1763</v>
      </c>
      <c r="G234" s="86"/>
    </row>
    <row r="235" spans="1:7">
      <c r="A235" s="82" t="s">
        <v>339</v>
      </c>
      <c r="B235" s="82"/>
      <c r="C235" s="82"/>
      <c r="D235" s="82"/>
      <c r="E235" s="82"/>
      <c r="F235" s="82"/>
      <c r="G235" s="82"/>
    </row>
    <row r="236" ht="30.75" customHeight="true" spans="1:7">
      <c r="A236" s="83"/>
      <c r="B236" s="83"/>
      <c r="C236" s="83"/>
      <c r="D236" s="83"/>
      <c r="E236" s="83"/>
      <c r="F236" s="83"/>
      <c r="G236" s="83"/>
    </row>
    <row r="239" spans="6:6">
      <c r="F239" s="87"/>
    </row>
  </sheetData>
  <mergeCells count="12">
    <mergeCell ref="A1:G1"/>
    <mergeCell ref="A2:G2"/>
    <mergeCell ref="A3:G3"/>
    <mergeCell ref="A234:E234"/>
    <mergeCell ref="A235:G235"/>
    <mergeCell ref="A236:G236"/>
    <mergeCell ref="F67:F68"/>
    <mergeCell ref="F69:F72"/>
    <mergeCell ref="F73:F75"/>
    <mergeCell ref="G67:G68"/>
    <mergeCell ref="G69:G72"/>
    <mergeCell ref="G73:G75"/>
  </mergeCells>
  <conditionalFormatting sqref="A$1:A$1048576">
    <cfRule type="duplicateValues" dxfId="0" priority="1"/>
  </conditionalFormatting>
  <pageMargins left="0.708333333333333" right="0.708333333333333" top="0.747916666666667" bottom="0.747916666666667" header="0.314583333333333" footer="0.314583333333333"/>
  <pageSetup paperSize="9" fitToHeight="0" orientation="portrait"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03"/>
  <sheetViews>
    <sheetView workbookViewId="0">
      <selection activeCell="I15" sqref="I15"/>
    </sheetView>
  </sheetViews>
  <sheetFormatPr defaultColWidth="9" defaultRowHeight="13.5" outlineLevelCol="5"/>
  <cols>
    <col min="1" max="1" width="4.50833333333333" style="2" customWidth="true"/>
    <col min="2" max="2" width="25.875" style="1" customWidth="true"/>
    <col min="3" max="3" width="18.5083333333333" style="3" customWidth="true"/>
    <col min="4" max="4" width="9.375" style="3" customWidth="true"/>
    <col min="5" max="5" width="13.25" style="3" customWidth="true"/>
    <col min="6" max="6" width="13.375" style="1" customWidth="true"/>
    <col min="7" max="16384" width="9" style="1"/>
  </cols>
  <sheetData>
    <row r="1" ht="30" customHeight="true" spans="1:6">
      <c r="A1" s="4" t="s">
        <v>1</v>
      </c>
      <c r="B1" s="4"/>
      <c r="C1" s="4"/>
      <c r="D1" s="4"/>
      <c r="E1" s="4"/>
      <c r="F1" s="4"/>
    </row>
    <row r="2" ht="28.5" customHeight="true" spans="1:6">
      <c r="A2" s="5" t="s">
        <v>340</v>
      </c>
      <c r="B2" s="5"/>
      <c r="C2" s="5"/>
      <c r="D2" s="5"/>
      <c r="E2" s="5"/>
      <c r="F2" s="5"/>
    </row>
    <row r="3" ht="34.7" customHeight="true" spans="1:6">
      <c r="A3" s="6" t="s">
        <v>3</v>
      </c>
      <c r="B3" s="7" t="s">
        <v>4</v>
      </c>
      <c r="C3" s="7" t="s">
        <v>5</v>
      </c>
      <c r="D3" s="7" t="s">
        <v>6</v>
      </c>
      <c r="E3" s="8" t="s">
        <v>341</v>
      </c>
      <c r="F3" s="7" t="s">
        <v>9</v>
      </c>
    </row>
    <row r="4" s="52" customFormat="true" ht="69.95" customHeight="true" spans="1:6">
      <c r="A4" s="9">
        <v>1</v>
      </c>
      <c r="B4" s="53" t="s">
        <v>342</v>
      </c>
      <c r="C4" s="50" t="s">
        <v>343</v>
      </c>
      <c r="D4" s="50" t="s">
        <v>344</v>
      </c>
      <c r="E4" s="50">
        <v>20</v>
      </c>
      <c r="F4" s="51"/>
    </row>
    <row r="5" s="3" customFormat="true" ht="33" customHeight="true" spans="1:6">
      <c r="A5" s="29" t="s">
        <v>345</v>
      </c>
      <c r="B5" s="29"/>
      <c r="C5" s="29"/>
      <c r="D5" s="29"/>
      <c r="E5" s="13">
        <f>SUM(E4:E4)</f>
        <v>20</v>
      </c>
      <c r="F5" s="29"/>
    </row>
    <row r="6" ht="24.75" customHeight="true" spans="1:2">
      <c r="A6" s="49" t="s">
        <v>339</v>
      </c>
      <c r="B6" s="49"/>
    </row>
    <row r="13" ht="60" customHeight="true"/>
    <row r="14" ht="60" customHeight="true"/>
    <row r="15" ht="60" customHeight="true"/>
    <row r="95" ht="35.5" customHeight="true"/>
    <row r="96" ht="35.5" customHeight="true"/>
    <row r="103" ht="70" customHeight="true"/>
  </sheetData>
  <autoFilter ref="A3:F6">
    <sortState ref="A3:F6">
      <sortCondition ref="A2:A466"/>
    </sortState>
    <extLst/>
  </autoFilter>
  <mergeCells count="4">
    <mergeCell ref="A1:F1"/>
    <mergeCell ref="A2:F2"/>
    <mergeCell ref="A5:D5"/>
    <mergeCell ref="A6:B6"/>
  </mergeCells>
  <pageMargins left="0.708333333333333" right="0.708333333333333" top="0.747916666666667" bottom="0.747916666666667" header="0.314583333333333" footer="0.314583333333333"/>
  <pageSetup paperSize="9" fitToHeight="0" orientation="portrait"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8"/>
  <sheetViews>
    <sheetView workbookViewId="0">
      <selection activeCell="H7" sqref="H7"/>
    </sheetView>
  </sheetViews>
  <sheetFormatPr defaultColWidth="9" defaultRowHeight="13.5" outlineLevelCol="6"/>
  <cols>
    <col min="1" max="1" width="4.50833333333333" style="2" customWidth="true"/>
    <col min="2" max="2" width="26" style="1" customWidth="true"/>
    <col min="3" max="3" width="17.625" style="3" customWidth="true"/>
    <col min="4" max="4" width="11" style="3" customWidth="true"/>
    <col min="5" max="5" width="12" style="3" customWidth="true"/>
    <col min="6" max="6" width="14.125" style="1" customWidth="true"/>
    <col min="7" max="16384" width="9" style="1"/>
  </cols>
  <sheetData>
    <row r="1" ht="30" customHeight="true" spans="1:7">
      <c r="A1" s="4" t="s">
        <v>1</v>
      </c>
      <c r="B1" s="4"/>
      <c r="C1" s="4"/>
      <c r="D1" s="4"/>
      <c r="E1" s="4"/>
      <c r="F1" s="4"/>
      <c r="G1" s="15"/>
    </row>
    <row r="2" ht="26.25" customHeight="true" spans="1:6">
      <c r="A2" s="5" t="s">
        <v>346</v>
      </c>
      <c r="B2" s="5"/>
      <c r="C2" s="5"/>
      <c r="D2" s="5"/>
      <c r="E2" s="5"/>
      <c r="F2" s="5"/>
    </row>
    <row r="3" ht="34.7" customHeight="true" spans="1:6">
      <c r="A3" s="6" t="s">
        <v>3</v>
      </c>
      <c r="B3" s="7" t="s">
        <v>4</v>
      </c>
      <c r="C3" s="7" t="s">
        <v>5</v>
      </c>
      <c r="D3" s="7" t="s">
        <v>6</v>
      </c>
      <c r="E3" s="8" t="s">
        <v>341</v>
      </c>
      <c r="F3" s="7" t="s">
        <v>9</v>
      </c>
    </row>
    <row r="4" ht="65.1" customHeight="true" spans="1:6">
      <c r="A4" s="9">
        <v>1</v>
      </c>
      <c r="B4" s="48" t="s">
        <v>347</v>
      </c>
      <c r="C4" s="48" t="s">
        <v>256</v>
      </c>
      <c r="D4" s="48" t="s">
        <v>348</v>
      </c>
      <c r="E4" s="50">
        <v>15</v>
      </c>
      <c r="F4" s="51"/>
    </row>
    <row r="5" s="3" customFormat="true" ht="33" customHeight="true" spans="1:6">
      <c r="A5" s="29" t="s">
        <v>345</v>
      </c>
      <c r="B5" s="29"/>
      <c r="C5" s="29"/>
      <c r="D5" s="29"/>
      <c r="E5" s="13">
        <f>SUM(E4:E4)</f>
        <v>15</v>
      </c>
      <c r="F5" s="29"/>
    </row>
    <row r="6" ht="22.5" customHeight="true" spans="1:2">
      <c r="A6" s="49" t="s">
        <v>339</v>
      </c>
      <c r="B6" s="49"/>
    </row>
    <row r="90" ht="35.5" customHeight="true"/>
    <row r="91" ht="35.5" customHeight="true"/>
    <row r="98" ht="70" customHeight="true"/>
  </sheetData>
  <autoFilter ref="A3:F6">
    <sortState ref="A3:F6">
      <sortCondition ref="A2:A466"/>
    </sortState>
    <extLst/>
  </autoFilter>
  <mergeCells count="4">
    <mergeCell ref="A1:F1"/>
    <mergeCell ref="A2:F2"/>
    <mergeCell ref="A5:D5"/>
    <mergeCell ref="A6:B6"/>
  </mergeCells>
  <pageMargins left="0.708333333333333" right="0.708333333333333" top="0.747916666666667" bottom="0.747916666666667" header="0.314583333333333" footer="0.314583333333333"/>
  <pageSetup paperSize="9" fitToHeight="0" orientation="portrait"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09"/>
  <sheetViews>
    <sheetView zoomScale="130" zoomScaleNormal="130" workbookViewId="0">
      <selection activeCell="C9" sqref="C9"/>
    </sheetView>
  </sheetViews>
  <sheetFormatPr defaultColWidth="9" defaultRowHeight="13.5" outlineLevelCol="6"/>
  <cols>
    <col min="1" max="1" width="4.50833333333333" style="2" customWidth="true"/>
    <col min="2" max="2" width="30" style="1" customWidth="true"/>
    <col min="3" max="3" width="15.75" style="3" customWidth="true"/>
    <col min="4" max="4" width="14" style="3" customWidth="true"/>
    <col min="5" max="5" width="9.28333333333333" style="3" customWidth="true"/>
    <col min="6" max="6" width="12.625" style="1" customWidth="true"/>
    <col min="7" max="16384" width="9" style="1"/>
  </cols>
  <sheetData>
    <row r="1" ht="30" customHeight="true" spans="1:7">
      <c r="A1" s="4" t="s">
        <v>1</v>
      </c>
      <c r="B1" s="4"/>
      <c r="C1" s="4"/>
      <c r="D1" s="4"/>
      <c r="E1" s="4"/>
      <c r="F1" s="4"/>
      <c r="G1" s="15"/>
    </row>
    <row r="2" ht="46" customHeight="true" spans="1:6">
      <c r="A2" s="18" t="s">
        <v>349</v>
      </c>
      <c r="B2" s="18"/>
      <c r="C2" s="18"/>
      <c r="D2" s="18"/>
      <c r="E2" s="18"/>
      <c r="F2" s="18"/>
    </row>
    <row r="3" ht="52.5" customHeight="true" spans="1:6">
      <c r="A3" s="6" t="s">
        <v>3</v>
      </c>
      <c r="B3" s="7" t="s">
        <v>4</v>
      </c>
      <c r="C3" s="7" t="s">
        <v>5</v>
      </c>
      <c r="D3" s="7" t="s">
        <v>350</v>
      </c>
      <c r="E3" s="8" t="s">
        <v>8</v>
      </c>
      <c r="F3" s="7" t="s">
        <v>9</v>
      </c>
    </row>
    <row r="4" ht="69.95" customHeight="true" spans="1:6">
      <c r="A4" s="9">
        <v>1</v>
      </c>
      <c r="B4" s="43" t="s">
        <v>351</v>
      </c>
      <c r="C4" s="16" t="s">
        <v>352</v>
      </c>
      <c r="D4" s="44">
        <v>45016</v>
      </c>
      <c r="E4" s="9">
        <v>15</v>
      </c>
      <c r="F4" s="28"/>
    </row>
    <row r="5" s="42" customFormat="true" ht="55" customHeight="true" spans="1:7">
      <c r="A5" s="9">
        <v>2</v>
      </c>
      <c r="B5" s="10" t="s">
        <v>353</v>
      </c>
      <c r="C5" s="9" t="s">
        <v>354</v>
      </c>
      <c r="D5" s="45">
        <v>44959</v>
      </c>
      <c r="E5" s="9">
        <v>2</v>
      </c>
      <c r="F5" s="28"/>
      <c r="G5" s="1"/>
    </row>
    <row r="6" s="42" customFormat="true" ht="55" customHeight="true" spans="1:7">
      <c r="A6" s="9">
        <v>3</v>
      </c>
      <c r="B6" s="10" t="s">
        <v>355</v>
      </c>
      <c r="C6" s="9" t="s">
        <v>354</v>
      </c>
      <c r="D6" s="45">
        <v>45077</v>
      </c>
      <c r="E6" s="9">
        <v>2</v>
      </c>
      <c r="F6" s="28"/>
      <c r="G6" s="1"/>
    </row>
    <row r="7" ht="69.95" customHeight="true" spans="1:6">
      <c r="A7" s="9">
        <v>4</v>
      </c>
      <c r="B7" s="46" t="s">
        <v>356</v>
      </c>
      <c r="C7" s="9" t="s">
        <v>53</v>
      </c>
      <c r="D7" s="45">
        <v>45076</v>
      </c>
      <c r="E7" s="16">
        <v>15</v>
      </c>
      <c r="F7" s="28"/>
    </row>
    <row r="8" ht="69.95" customHeight="true" spans="1:6">
      <c r="A8" s="9">
        <v>5</v>
      </c>
      <c r="B8" s="46" t="s">
        <v>357</v>
      </c>
      <c r="C8" s="9" t="s">
        <v>53</v>
      </c>
      <c r="D8" s="45">
        <v>44861</v>
      </c>
      <c r="E8" s="16">
        <v>10</v>
      </c>
      <c r="F8" s="28"/>
    </row>
    <row r="9" s="42" customFormat="true" ht="55" customHeight="true" spans="1:6">
      <c r="A9" s="9">
        <v>6</v>
      </c>
      <c r="B9" s="47" t="s">
        <v>358</v>
      </c>
      <c r="C9" s="9" t="s">
        <v>69</v>
      </c>
      <c r="D9" s="45">
        <v>45077</v>
      </c>
      <c r="E9" s="9">
        <v>2</v>
      </c>
      <c r="F9" s="28"/>
    </row>
    <row r="10" s="42" customFormat="true" ht="55" customHeight="true" spans="1:6">
      <c r="A10" s="9">
        <v>7</v>
      </c>
      <c r="B10" s="47" t="s">
        <v>359</v>
      </c>
      <c r="C10" s="9" t="s">
        <v>69</v>
      </c>
      <c r="D10" s="45">
        <v>44860</v>
      </c>
      <c r="E10" s="9">
        <v>2</v>
      </c>
      <c r="F10" s="28"/>
    </row>
    <row r="11" ht="69.95" customHeight="true" spans="1:6">
      <c r="A11" s="9">
        <v>8</v>
      </c>
      <c r="B11" s="46" t="s">
        <v>360</v>
      </c>
      <c r="C11" s="9" t="s">
        <v>361</v>
      </c>
      <c r="D11" s="45">
        <v>44713</v>
      </c>
      <c r="E11" s="16">
        <v>10</v>
      </c>
      <c r="F11" s="28"/>
    </row>
    <row r="12" s="42" customFormat="true" ht="55" customHeight="true" spans="1:6">
      <c r="A12" s="9">
        <v>9</v>
      </c>
      <c r="B12" s="46" t="s">
        <v>362</v>
      </c>
      <c r="C12" s="9" t="s">
        <v>333</v>
      </c>
      <c r="D12" s="45">
        <v>45036</v>
      </c>
      <c r="E12" s="9">
        <v>2</v>
      </c>
      <c r="F12" s="28"/>
    </row>
    <row r="13" s="42" customFormat="true" ht="60" customHeight="true" spans="1:6">
      <c r="A13" s="9">
        <v>10</v>
      </c>
      <c r="B13" s="46" t="s">
        <v>363</v>
      </c>
      <c r="C13" s="9" t="s">
        <v>189</v>
      </c>
      <c r="D13" s="45">
        <v>45036</v>
      </c>
      <c r="E13" s="9">
        <v>2</v>
      </c>
      <c r="F13" s="28"/>
    </row>
    <row r="14" s="42" customFormat="true" ht="60" customHeight="true" spans="1:6">
      <c r="A14" s="9">
        <v>11</v>
      </c>
      <c r="B14" s="46" t="s">
        <v>364</v>
      </c>
      <c r="C14" s="9" t="s">
        <v>189</v>
      </c>
      <c r="D14" s="45">
        <v>45064</v>
      </c>
      <c r="E14" s="9">
        <v>2</v>
      </c>
      <c r="F14" s="28"/>
    </row>
    <row r="15" s="42" customFormat="true" ht="60" customHeight="true" spans="1:6">
      <c r="A15" s="9">
        <v>12</v>
      </c>
      <c r="B15" s="46" t="s">
        <v>365</v>
      </c>
      <c r="C15" s="9" t="s">
        <v>189</v>
      </c>
      <c r="D15" s="45">
        <v>45065</v>
      </c>
      <c r="E15" s="9">
        <v>2</v>
      </c>
      <c r="F15" s="28"/>
    </row>
    <row r="16" ht="69.95" customHeight="true" spans="1:6">
      <c r="A16" s="9">
        <v>13</v>
      </c>
      <c r="B16" s="46" t="s">
        <v>366</v>
      </c>
      <c r="C16" s="9" t="s">
        <v>189</v>
      </c>
      <c r="D16" s="45">
        <v>45056</v>
      </c>
      <c r="E16" s="16">
        <v>10</v>
      </c>
      <c r="F16" s="28"/>
    </row>
    <row r="17" ht="33" customHeight="true" spans="1:6">
      <c r="A17" s="26" t="s">
        <v>345</v>
      </c>
      <c r="B17" s="27"/>
      <c r="C17" s="27"/>
      <c r="D17" s="27"/>
      <c r="E17" s="13">
        <f>SUM(E4:E16)</f>
        <v>76</v>
      </c>
      <c r="F17" s="17"/>
    </row>
    <row r="18" ht="17.25" customHeight="true" spans="1:6">
      <c r="A18" s="14" t="s">
        <v>339</v>
      </c>
      <c r="B18" s="14"/>
      <c r="C18" s="14"/>
      <c r="D18" s="14"/>
      <c r="E18" s="14"/>
      <c r="F18" s="14"/>
    </row>
    <row r="105" ht="70" customHeight="true"/>
    <row r="108" ht="35.5" customHeight="true"/>
    <row r="109" ht="35.5" customHeight="true"/>
  </sheetData>
  <autoFilter ref="A3:F18">
    <sortState ref="A3:F18">
      <sortCondition ref="A2:A466"/>
    </sortState>
    <extLst/>
  </autoFilter>
  <mergeCells count="4">
    <mergeCell ref="A1:F1"/>
    <mergeCell ref="A2:F2"/>
    <mergeCell ref="A17:D17"/>
    <mergeCell ref="A18:F18"/>
  </mergeCells>
  <pageMargins left="0.708333333333333" right="0.708333333333333" top="0.747916666666667" bottom="0.747916666666667" header="0.314583333333333" footer="0.314583333333333"/>
  <pageSetup paperSize="9" fitToHeight="0" orientation="portrait" horizontalDpi="600"/>
  <headerFooter>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05"/>
  <sheetViews>
    <sheetView zoomScale="130" zoomScaleNormal="130" workbookViewId="0">
      <selection activeCell="D9" sqref="D9"/>
    </sheetView>
  </sheetViews>
  <sheetFormatPr defaultColWidth="9" defaultRowHeight="14.25" outlineLevelCol="6"/>
  <cols>
    <col min="1" max="1" width="4.50833333333333" style="2" customWidth="true"/>
    <col min="2" max="2" width="24.625" style="1" customWidth="true"/>
    <col min="3" max="3" width="15.25" style="3" customWidth="true"/>
    <col min="4" max="4" width="17.1416666666667" style="31" customWidth="true"/>
    <col min="5" max="5" width="6.375" style="3" customWidth="true"/>
    <col min="6" max="6" width="10.1416666666667" style="3" customWidth="true"/>
    <col min="7" max="7" width="12" style="1" customWidth="true"/>
    <col min="8" max="16384" width="9" style="1"/>
  </cols>
  <sheetData>
    <row r="1" ht="30" customHeight="true" spans="1:7">
      <c r="A1" s="4" t="s">
        <v>1</v>
      </c>
      <c r="B1" s="4"/>
      <c r="C1" s="4"/>
      <c r="D1" s="4"/>
      <c r="E1" s="4"/>
      <c r="F1" s="4"/>
      <c r="G1" s="4"/>
    </row>
    <row r="2" ht="45" customHeight="true" spans="1:7">
      <c r="A2" s="5" t="s">
        <v>367</v>
      </c>
      <c r="B2" s="5"/>
      <c r="C2" s="5"/>
      <c r="D2" s="5"/>
      <c r="E2" s="5"/>
      <c r="F2" s="5"/>
      <c r="G2" s="5"/>
    </row>
    <row r="3" ht="42" customHeight="true" spans="1:7">
      <c r="A3" s="6" t="s">
        <v>3</v>
      </c>
      <c r="B3" s="7" t="s">
        <v>4</v>
      </c>
      <c r="C3" s="7" t="s">
        <v>5</v>
      </c>
      <c r="D3" s="7" t="s">
        <v>368</v>
      </c>
      <c r="E3" s="6" t="s">
        <v>369</v>
      </c>
      <c r="F3" s="8" t="s">
        <v>8</v>
      </c>
      <c r="G3" s="7" t="s">
        <v>9</v>
      </c>
    </row>
    <row r="4" ht="65" customHeight="true" spans="1:7">
      <c r="A4" s="9">
        <v>1</v>
      </c>
      <c r="B4" s="10" t="s">
        <v>370</v>
      </c>
      <c r="C4" s="32" t="s">
        <v>69</v>
      </c>
      <c r="D4" s="33">
        <v>44820</v>
      </c>
      <c r="E4" s="34">
        <v>1</v>
      </c>
      <c r="F4" s="9">
        <v>1</v>
      </c>
      <c r="G4" s="28"/>
    </row>
    <row r="5" ht="65" customHeight="true" spans="1:7">
      <c r="A5" s="9">
        <v>2</v>
      </c>
      <c r="B5" s="10" t="s">
        <v>371</v>
      </c>
      <c r="C5" s="32" t="s">
        <v>372</v>
      </c>
      <c r="D5" s="33">
        <v>44968</v>
      </c>
      <c r="E5" s="34">
        <v>1</v>
      </c>
      <c r="F5" s="9">
        <v>2</v>
      </c>
      <c r="G5" s="28"/>
    </row>
    <row r="6" ht="65" customHeight="true" spans="1:7">
      <c r="A6" s="9">
        <v>3</v>
      </c>
      <c r="B6" s="10" t="s">
        <v>373</v>
      </c>
      <c r="C6" s="32" t="s">
        <v>372</v>
      </c>
      <c r="D6" s="33">
        <v>45003</v>
      </c>
      <c r="E6" s="34">
        <v>1</v>
      </c>
      <c r="F6" s="9">
        <v>2</v>
      </c>
      <c r="G6" s="28"/>
    </row>
    <row r="7" customFormat="true" ht="65" customHeight="true" spans="1:7">
      <c r="A7" s="9">
        <v>4</v>
      </c>
      <c r="B7" s="10" t="s">
        <v>374</v>
      </c>
      <c r="C7" s="32" t="s">
        <v>375</v>
      </c>
      <c r="D7" s="33">
        <v>44749</v>
      </c>
      <c r="E7" s="34">
        <v>1</v>
      </c>
      <c r="F7" s="35">
        <v>3</v>
      </c>
      <c r="G7" s="36" t="s">
        <v>376</v>
      </c>
    </row>
    <row r="8" customFormat="true" ht="65" customHeight="true" spans="1:7">
      <c r="A8" s="9">
        <v>5</v>
      </c>
      <c r="B8" s="10" t="s">
        <v>374</v>
      </c>
      <c r="C8" s="32" t="s">
        <v>375</v>
      </c>
      <c r="D8" s="33">
        <v>44843</v>
      </c>
      <c r="E8" s="34">
        <v>1</v>
      </c>
      <c r="F8" s="37"/>
      <c r="G8" s="38"/>
    </row>
    <row r="9" customFormat="true" ht="65" customHeight="true" spans="1:7">
      <c r="A9" s="9">
        <v>6</v>
      </c>
      <c r="B9" s="10" t="s">
        <v>377</v>
      </c>
      <c r="C9" s="32" t="s">
        <v>375</v>
      </c>
      <c r="D9" s="33">
        <v>44889</v>
      </c>
      <c r="E9" s="34">
        <v>1</v>
      </c>
      <c r="F9" s="37"/>
      <c r="G9" s="38"/>
    </row>
    <row r="10" customFormat="true" ht="65" customHeight="true" spans="1:7">
      <c r="A10" s="9">
        <v>7</v>
      </c>
      <c r="B10" s="10" t="s">
        <v>378</v>
      </c>
      <c r="C10" s="32" t="s">
        <v>375</v>
      </c>
      <c r="D10" s="33">
        <v>45008</v>
      </c>
      <c r="E10" s="34">
        <v>1</v>
      </c>
      <c r="F10" s="39"/>
      <c r="G10" s="40"/>
    </row>
    <row r="11" s="30" customFormat="true" ht="33" customHeight="true" spans="1:7">
      <c r="A11" s="26" t="s">
        <v>345</v>
      </c>
      <c r="B11" s="27"/>
      <c r="C11" s="27"/>
      <c r="D11" s="27"/>
      <c r="E11" s="41"/>
      <c r="F11" s="13">
        <f>SUM(F4:F10)</f>
        <v>8</v>
      </c>
      <c r="G11" s="17"/>
    </row>
    <row r="12" ht="13.5" spans="1:7">
      <c r="A12" s="14" t="s">
        <v>339</v>
      </c>
      <c r="B12" s="14"/>
      <c r="C12" s="14"/>
      <c r="D12" s="14"/>
      <c r="E12" s="14"/>
      <c r="F12" s="14"/>
      <c r="G12" s="14"/>
    </row>
    <row r="13" ht="60" customHeight="true"/>
    <row r="14" ht="60" customHeight="true"/>
    <row r="15" ht="60" customHeight="true"/>
    <row r="98" ht="35.5" customHeight="true"/>
    <row r="99" ht="35.5" customHeight="true"/>
    <row r="105" ht="70" customHeight="true"/>
  </sheetData>
  <autoFilter ref="A3:G12">
    <sortState ref="A3:G12">
      <sortCondition ref="A2:A466"/>
    </sortState>
    <extLst/>
  </autoFilter>
  <mergeCells count="6">
    <mergeCell ref="A1:G1"/>
    <mergeCell ref="A2:G2"/>
    <mergeCell ref="A11:E11"/>
    <mergeCell ref="A12:G12"/>
    <mergeCell ref="F7:F10"/>
    <mergeCell ref="G7:G10"/>
  </mergeCells>
  <pageMargins left="0.708333333333333" right="0.708333333333333" top="0.747916666666667" bottom="0.747916666666667" header="0.314583333333333" footer="0.314583333333333"/>
  <pageSetup paperSize="9" scale="99" fitToHeight="0" orientation="portrait" horizontalDpi="600"/>
  <headerFooter>
    <oddFooter>&amp;C第 &amp;P 页，共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05"/>
  <sheetViews>
    <sheetView zoomScale="130" zoomScaleNormal="130" workbookViewId="0">
      <selection activeCell="A2" sqref="A2:F2"/>
    </sheetView>
  </sheetViews>
  <sheetFormatPr defaultColWidth="9" defaultRowHeight="13.5" outlineLevelCol="6"/>
  <cols>
    <col min="1" max="1" width="4.50833333333333" style="2" customWidth="true"/>
    <col min="2" max="2" width="25.5083333333333" style="1" customWidth="true"/>
    <col min="3" max="3" width="18.75" style="3" customWidth="true"/>
    <col min="4" max="4" width="12.375" style="3" customWidth="true"/>
    <col min="5" max="5" width="9.625" style="3" customWidth="true"/>
    <col min="6" max="6" width="15.625" style="1" customWidth="true"/>
    <col min="7" max="16384" width="9" style="1"/>
  </cols>
  <sheetData>
    <row r="1" ht="30" customHeight="true" spans="1:7">
      <c r="A1" s="4" t="s">
        <v>1</v>
      </c>
      <c r="B1" s="4"/>
      <c r="C1" s="4"/>
      <c r="D1" s="4"/>
      <c r="E1" s="4"/>
      <c r="F1" s="4"/>
      <c r="G1" s="15"/>
    </row>
    <row r="2" ht="30" customHeight="true" spans="1:6">
      <c r="A2" s="5" t="s">
        <v>379</v>
      </c>
      <c r="B2" s="5"/>
      <c r="C2" s="5"/>
      <c r="D2" s="5"/>
      <c r="E2" s="5"/>
      <c r="F2" s="5"/>
    </row>
    <row r="3" ht="51" customHeight="true" spans="1:6">
      <c r="A3" s="6" t="s">
        <v>3</v>
      </c>
      <c r="B3" s="7" t="s">
        <v>4</v>
      </c>
      <c r="C3" s="7" t="s">
        <v>5</v>
      </c>
      <c r="D3" s="7" t="s">
        <v>6</v>
      </c>
      <c r="E3" s="8" t="s">
        <v>8</v>
      </c>
      <c r="F3" s="7" t="s">
        <v>9</v>
      </c>
    </row>
    <row r="4" ht="51" customHeight="true" spans="1:6">
      <c r="A4" s="9">
        <v>1</v>
      </c>
      <c r="B4" s="25" t="s">
        <v>380</v>
      </c>
      <c r="C4" s="9" t="s">
        <v>256</v>
      </c>
      <c r="D4" s="9" t="s">
        <v>381</v>
      </c>
      <c r="E4" s="9">
        <v>15</v>
      </c>
      <c r="F4" s="28"/>
    </row>
    <row r="5" s="3" customFormat="true" ht="33" customHeight="true" spans="1:6">
      <c r="A5" s="26" t="s">
        <v>345</v>
      </c>
      <c r="B5" s="27"/>
      <c r="C5" s="27"/>
      <c r="D5" s="27"/>
      <c r="E5" s="13">
        <f>SUM(E4:E4)</f>
        <v>15</v>
      </c>
      <c r="F5" s="29"/>
    </row>
    <row r="6" ht="14.25" customHeight="true" spans="1:6">
      <c r="A6" s="14" t="s">
        <v>339</v>
      </c>
      <c r="B6" s="14"/>
      <c r="C6" s="14"/>
      <c r="D6" s="14"/>
      <c r="E6" s="14"/>
      <c r="F6" s="14"/>
    </row>
    <row r="13" ht="60" customHeight="true"/>
    <row r="14" ht="60" customHeight="true"/>
    <row r="15" ht="60" customHeight="true"/>
    <row r="87" ht="35.5" customHeight="true"/>
    <row r="88" ht="35.5" customHeight="true"/>
    <row r="105" ht="70" customHeight="true"/>
  </sheetData>
  <autoFilter ref="A3:F6">
    <sortState ref="A3:F6">
      <sortCondition ref="A2:A466"/>
    </sortState>
    <extLst/>
  </autoFilter>
  <mergeCells count="4">
    <mergeCell ref="A1:F1"/>
    <mergeCell ref="A2:F2"/>
    <mergeCell ref="A5:D5"/>
    <mergeCell ref="A6:F6"/>
  </mergeCells>
  <pageMargins left="0.708333333333333" right="0.708333333333333" top="0.747916666666667" bottom="0.747916666666667" header="0.314583333333333" footer="0.314583333333333"/>
  <pageSetup paperSize="9" fitToHeight="0" orientation="portrait" horizontalDpi="600"/>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9"/>
  <sheetViews>
    <sheetView zoomScale="120" zoomScaleNormal="120" workbookViewId="0">
      <selection activeCell="A1" sqref="A1:F1"/>
    </sheetView>
  </sheetViews>
  <sheetFormatPr defaultColWidth="9" defaultRowHeight="13.5" outlineLevelCol="6"/>
  <cols>
    <col min="1" max="1" width="4.50833333333333" style="2" customWidth="true"/>
    <col min="2" max="2" width="28.875" style="1" customWidth="true"/>
    <col min="3" max="3" width="18.7583333333333" style="3" customWidth="true"/>
    <col min="4" max="4" width="11.175" style="3" customWidth="true"/>
    <col min="5" max="5" width="11.7833333333333" style="3" customWidth="true"/>
    <col min="6" max="6" width="15.625" style="1" customWidth="true"/>
    <col min="7" max="16384" width="9" style="1"/>
  </cols>
  <sheetData>
    <row r="1" ht="30" customHeight="true" spans="1:6">
      <c r="A1" s="4" t="s">
        <v>1</v>
      </c>
      <c r="B1" s="4"/>
      <c r="C1" s="4"/>
      <c r="D1" s="4"/>
      <c r="E1" s="4"/>
      <c r="F1" s="4"/>
    </row>
    <row r="2" ht="26.25" customHeight="true" spans="1:6">
      <c r="A2" s="18" t="s">
        <v>382</v>
      </c>
      <c r="B2" s="18"/>
      <c r="C2" s="18"/>
      <c r="D2" s="18"/>
      <c r="E2" s="18"/>
      <c r="F2" s="18"/>
    </row>
    <row r="3" s="3" customFormat="true" ht="54" customHeight="true" spans="1:6">
      <c r="A3" s="6" t="s">
        <v>3</v>
      </c>
      <c r="B3" s="7" t="s">
        <v>4</v>
      </c>
      <c r="C3" s="7" t="s">
        <v>5</v>
      </c>
      <c r="D3" s="7" t="s">
        <v>6</v>
      </c>
      <c r="E3" s="8" t="s">
        <v>8</v>
      </c>
      <c r="F3" s="7" t="s">
        <v>9</v>
      </c>
    </row>
    <row r="4" ht="55" customHeight="true" spans="1:6">
      <c r="A4" s="19">
        <v>1</v>
      </c>
      <c r="B4" s="20" t="s">
        <v>383</v>
      </c>
      <c r="C4" s="20" t="s">
        <v>384</v>
      </c>
      <c r="D4" s="19" t="s">
        <v>385</v>
      </c>
      <c r="E4" s="19">
        <v>5</v>
      </c>
      <c r="F4" s="22"/>
    </row>
    <row r="5" ht="55" customHeight="true" spans="1:6">
      <c r="A5" s="19">
        <v>2</v>
      </c>
      <c r="B5" s="20" t="s">
        <v>386</v>
      </c>
      <c r="C5" s="20" t="s">
        <v>387</v>
      </c>
      <c r="D5" s="19" t="s">
        <v>385</v>
      </c>
      <c r="E5" s="19">
        <v>5</v>
      </c>
      <c r="F5" s="22"/>
    </row>
    <row r="6" ht="55" customHeight="true" spans="1:6">
      <c r="A6" s="19">
        <v>3</v>
      </c>
      <c r="B6" s="20" t="s">
        <v>388</v>
      </c>
      <c r="C6" s="20" t="s">
        <v>389</v>
      </c>
      <c r="D6" s="19" t="s">
        <v>385</v>
      </c>
      <c r="E6" s="19">
        <v>5</v>
      </c>
      <c r="F6" s="22"/>
    </row>
    <row r="7" ht="55" customHeight="true" spans="1:6">
      <c r="A7" s="19">
        <v>4</v>
      </c>
      <c r="B7" s="20" t="s">
        <v>390</v>
      </c>
      <c r="C7" s="20" t="s">
        <v>391</v>
      </c>
      <c r="D7" s="19" t="s">
        <v>385</v>
      </c>
      <c r="E7" s="19">
        <v>5</v>
      </c>
      <c r="F7" s="22"/>
    </row>
    <row r="8" ht="32" customHeight="true" spans="1:7">
      <c r="A8" s="21" t="s">
        <v>338</v>
      </c>
      <c r="B8" s="21"/>
      <c r="C8" s="21"/>
      <c r="D8" s="21"/>
      <c r="E8" s="23">
        <f>SUM(E4:E7)</f>
        <v>20</v>
      </c>
      <c r="F8" s="23"/>
      <c r="G8" s="24"/>
    </row>
    <row r="9" spans="1:6">
      <c r="A9" s="14" t="s">
        <v>339</v>
      </c>
      <c r="B9" s="14"/>
      <c r="C9" s="14"/>
      <c r="D9" s="14"/>
      <c r="E9" s="14"/>
      <c r="F9" s="14"/>
    </row>
    <row r="13" ht="60" customHeight="true"/>
    <row r="14" ht="60" customHeight="true"/>
    <row r="15" ht="60" customHeight="true"/>
    <row r="76" ht="35.5" customHeight="true"/>
    <row r="77" ht="35.5" customHeight="true"/>
    <row r="99" ht="70" customHeight="true"/>
  </sheetData>
  <autoFilter ref="A3:F9">
    <sortState ref="A3:F9">
      <sortCondition ref="A2:A466"/>
    </sortState>
    <extLst/>
  </autoFilter>
  <mergeCells count="4">
    <mergeCell ref="A1:F1"/>
    <mergeCell ref="A2:F2"/>
    <mergeCell ref="A8:D8"/>
    <mergeCell ref="A9:F9"/>
  </mergeCells>
  <pageMargins left="0.708333333333333" right="0.708333333333333" top="0.747916666666667" bottom="0.747916666666667" header="0.314583333333333" footer="0.314583333333333"/>
  <pageSetup paperSize="9" fitToHeight="0" orientation="portrait" horizontalDpi="600"/>
  <headerFooter>
    <oddFooter>&amp;C第 &amp;P 页，共 &amp;N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5"/>
  <sheetViews>
    <sheetView zoomScale="110" zoomScaleNormal="110" workbookViewId="0">
      <selection activeCell="A2" sqref="A2:E2"/>
    </sheetView>
  </sheetViews>
  <sheetFormatPr defaultColWidth="9" defaultRowHeight="13.5" outlineLevelCol="5"/>
  <cols>
    <col min="1" max="1" width="4.50833333333333" style="2" customWidth="true"/>
    <col min="2" max="2" width="31.375" style="1" customWidth="true"/>
    <col min="3" max="3" width="23" style="3" customWidth="true"/>
    <col min="4" max="4" width="11.125" style="3" customWidth="true"/>
    <col min="5" max="5" width="15.7166666666667" style="1" customWidth="true"/>
    <col min="6" max="16384" width="9" style="1"/>
  </cols>
  <sheetData>
    <row r="1" s="1" customFormat="true" ht="30" customHeight="true" spans="1:6">
      <c r="A1" s="4" t="s">
        <v>1</v>
      </c>
      <c r="B1" s="4"/>
      <c r="C1" s="4"/>
      <c r="D1" s="4"/>
      <c r="E1" s="4"/>
      <c r="F1" s="15"/>
    </row>
    <row r="2" s="1" customFormat="true" ht="46" customHeight="true" spans="1:5">
      <c r="A2" s="5" t="s">
        <v>392</v>
      </c>
      <c r="B2" s="5"/>
      <c r="C2" s="5"/>
      <c r="D2" s="5"/>
      <c r="E2" s="5"/>
    </row>
    <row r="3" s="1" customFormat="true" ht="34.7" customHeight="true" spans="1:5">
      <c r="A3" s="6" t="s">
        <v>3</v>
      </c>
      <c r="B3" s="7" t="s">
        <v>4</v>
      </c>
      <c r="C3" s="7" t="s">
        <v>5</v>
      </c>
      <c r="D3" s="8" t="s">
        <v>341</v>
      </c>
      <c r="E3" s="7" t="s">
        <v>9</v>
      </c>
    </row>
    <row r="4" s="1" customFormat="true" ht="69.95" customHeight="true" spans="1:5">
      <c r="A4" s="9">
        <v>1</v>
      </c>
      <c r="B4" s="10" t="s">
        <v>393</v>
      </c>
      <c r="C4" s="9" t="s">
        <v>256</v>
      </c>
      <c r="D4" s="9">
        <v>10</v>
      </c>
      <c r="E4" s="16"/>
    </row>
    <row r="5" s="1" customFormat="true" ht="69.95" customHeight="true" spans="1:5">
      <c r="A5" s="9">
        <v>2</v>
      </c>
      <c r="B5" s="10" t="s">
        <v>394</v>
      </c>
      <c r="C5" s="9" t="s">
        <v>256</v>
      </c>
      <c r="D5" s="9">
        <v>20</v>
      </c>
      <c r="E5" s="16"/>
    </row>
    <row r="6" s="1" customFormat="true" ht="69.95" customHeight="true" spans="1:5">
      <c r="A6" s="9">
        <v>3</v>
      </c>
      <c r="B6" s="10" t="s">
        <v>395</v>
      </c>
      <c r="C6" s="9" t="s">
        <v>189</v>
      </c>
      <c r="D6" s="9">
        <v>10</v>
      </c>
      <c r="E6" s="16"/>
    </row>
    <row r="7" s="1" customFormat="true" ht="33" customHeight="true" spans="1:5">
      <c r="A7" s="11" t="s">
        <v>345</v>
      </c>
      <c r="B7" s="12"/>
      <c r="C7" s="12"/>
      <c r="D7" s="13">
        <f>SUM(D4:D6)</f>
        <v>40</v>
      </c>
      <c r="E7" s="17"/>
    </row>
    <row r="8" s="1" customFormat="true" spans="1:4">
      <c r="A8" s="14" t="s">
        <v>339</v>
      </c>
      <c r="B8" s="14"/>
      <c r="C8" s="3"/>
      <c r="D8" s="3"/>
    </row>
    <row r="75" ht="70" customHeight="true"/>
  </sheetData>
  <mergeCells count="4">
    <mergeCell ref="A1:E1"/>
    <mergeCell ref="A2:E2"/>
    <mergeCell ref="A7:C7"/>
    <mergeCell ref="A8:B8"/>
  </mergeCells>
  <pageMargins left="0.751388888888889" right="0.751388888888889" top="1" bottom="1" header="0.5" footer="0.5"/>
  <pageSetup paperSize="9"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8</vt:i4>
      </vt:variant>
    </vt:vector>
  </HeadingPairs>
  <TitlesOfParts>
    <vt:vector size="8" baseType="lpstr">
      <vt:lpstr>技术标准类</vt:lpstr>
      <vt:lpstr>标准化示范试点</vt:lpstr>
      <vt:lpstr>科研项目</vt:lpstr>
      <vt:lpstr>标准化活动</vt:lpstr>
      <vt:lpstr>标准宣贯</vt:lpstr>
      <vt:lpstr>标准体系</vt:lpstr>
      <vt:lpstr>奖项类</vt:lpstr>
      <vt:lpstr>信息平台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user</cp:lastModifiedBy>
  <dcterms:created xsi:type="dcterms:W3CDTF">2021-08-07T08:07:00Z</dcterms:created>
  <cp:lastPrinted>2021-08-25T12:41:00Z</cp:lastPrinted>
  <dcterms:modified xsi:type="dcterms:W3CDTF">2026-04-23T11:54:55Z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47D9600D41414D6A8002DF8E92B0DCAF</vt:lpwstr>
  </property>
  <property fmtid="{D5CDD505-2E9C-101B-9397-08002B2CF9AE}" pid="4" name="KSOReadingLayout">
    <vt:bool>true</vt:bool>
  </property>
</Properties>
</file>