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<sst xmlns="http://schemas.openxmlformats.org/spreadsheetml/2006/main" count="118" uniqueCount="58">
  <si>
    <t>翠亨新区（南朗街道）2026年春季学期公开招聘公办幼儿园教职工综合成绩
及入围体检、考察人员名单（合同制教师）</t>
  </si>
  <si>
    <t>序号</t>
  </si>
  <si>
    <t>准考证号</t>
  </si>
  <si>
    <t>姓名</t>
  </si>
  <si>
    <t>招考单位</t>
  </si>
  <si>
    <t>岗位名称</t>
  </si>
  <si>
    <t>笔试成绩</t>
  </si>
  <si>
    <t>面试成绩</t>
  </si>
  <si>
    <t>综合成绩</t>
  </si>
  <si>
    <t>综合名次</t>
  </si>
  <si>
    <t>是否入围体检</t>
  </si>
  <si>
    <t>备注</t>
  </si>
  <si>
    <t>202603140119</t>
  </si>
  <si>
    <t>曾珊平</t>
  </si>
  <si>
    <t>南朗街道公办幼儿园</t>
  </si>
  <si>
    <t>教师</t>
  </si>
  <si>
    <t>是</t>
  </si>
  <si>
    <t>202603140104</t>
  </si>
  <si>
    <t>植忻</t>
  </si>
  <si>
    <t>202603140112</t>
  </si>
  <si>
    <t>肖燕如</t>
  </si>
  <si>
    <t>202603140117</t>
  </si>
  <si>
    <t>邓晓荧</t>
  </si>
  <si>
    <t>202603140124</t>
  </si>
  <si>
    <t>吴亦巧</t>
  </si>
  <si>
    <t>202603140111</t>
  </si>
  <si>
    <t>苏渝雅</t>
  </si>
  <si>
    <t>否</t>
  </si>
  <si>
    <t>202603140109</t>
  </si>
  <si>
    <t>彭燕如</t>
  </si>
  <si>
    <t>202603140118</t>
  </si>
  <si>
    <t>甘晓华</t>
  </si>
  <si>
    <t>202603140125</t>
  </si>
  <si>
    <t>何小余</t>
  </si>
  <si>
    <t>202603140123</t>
  </si>
  <si>
    <t>何金凤</t>
  </si>
  <si>
    <t>202603140115</t>
  </si>
  <si>
    <t>张慧</t>
  </si>
  <si>
    <t>202603140103</t>
  </si>
  <si>
    <t>邹雯丽</t>
  </si>
  <si>
    <t>202603140113</t>
  </si>
  <si>
    <t>李甜心</t>
  </si>
  <si>
    <t>202603140107</t>
  </si>
  <si>
    <t>周燕琴</t>
  </si>
  <si>
    <t>202603140114</t>
  </si>
  <si>
    <t>石红妃</t>
  </si>
  <si>
    <t>202603140126</t>
  </si>
  <si>
    <t>黄丽英</t>
  </si>
  <si>
    <t>202603140106</t>
  </si>
  <si>
    <t>张晓乐</t>
  </si>
  <si>
    <t>202603140120</t>
  </si>
  <si>
    <t>崔贺贺</t>
  </si>
  <si>
    <t>202603140127</t>
  </si>
  <si>
    <t>甘小甜</t>
  </si>
  <si>
    <t>-</t>
  </si>
  <si>
    <t>缺考</t>
  </si>
  <si>
    <t>202603140116</t>
  </si>
  <si>
    <t>董仙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</si>
</sst>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70" zoomScaleNormal="70" workbookViewId="0">
      <selection activeCell="N7" sqref="N7"/>
    </sheetView>
  </sheetViews>
  <sheetFormatPr defaultColWidth="9" defaultRowHeight="31" customHeight="1"/>
  <cols>
    <col min="1" max="1" width="9" style="2"/>
    <col min="2" max="2" width="22.4333333333333" style="2" customWidth="1"/>
    <col min="3" max="3" width="12.1166666666667" style="2" customWidth="1"/>
    <col min="4" max="4" width="27.0666666666667" style="2" customWidth="1"/>
    <col min="5" max="5" width="15.125" style="2" customWidth="1"/>
    <col min="6" max="7" width="14.125" style="3" customWidth="1"/>
    <col min="8" max="8" width="12.875" style="2" customWidth="1"/>
    <col min="9" max="9" width="17.1416666666667" style="2" customWidth="1"/>
    <col min="10" max="10" width="7.49166666666667" style="2" customWidth="1"/>
    <col min="11" max="11" width="21.0666666666667" style="2" customWidth="1"/>
    <col min="12" max="16384" width="9" style="2"/>
  </cols>
  <sheetData>
    <row r="1" s="1" customFormat="1" ht="111" customHeight="1" spans="1:11">
      <c r="A1" s="4" t="s">
        <v>0</v>
      </c>
      <c r="B1" s="5"/>
      <c r="C1" s="5"/>
      <c r="D1" s="5"/>
      <c r="E1" s="5"/>
      <c r="F1" s="8"/>
      <c r="G1" s="8"/>
      <c r="H1" s="5"/>
      <c r="I1" s="5"/>
      <c r="J1" s="5"/>
      <c r="K1" s="5"/>
    </row>
    <row r="2" s="2" customFormat="1" ht="6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9" t="s">
        <v>6</v>
      </c>
      <c r="G2" s="9" t="s">
        <v>7</v>
      </c>
      <c r="H2" s="6" t="s">
        <v>8</v>
      </c>
      <c r="I2" s="6" t="s">
        <v>9</v>
      </c>
      <c r="J2" s="11" t="s">
        <v>10</v>
      </c>
      <c r="K2" s="6" t="s">
        <v>11</v>
      </c>
    </row>
    <row r="3" s="2" customFormat="1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10">
        <v>84.37</v>
      </c>
      <c r="G3" s="10">
        <v>83.2</v>
      </c>
      <c r="H3" s="7">
        <f t="shared" ref="H3:H20" si="0">ROUND((F3*0.4)+(G3*0.6),2)</f>
        <v>83.67</v>
      </c>
      <c r="I3" s="7">
        <f>RANK(H3,$H$3:$H$22,0)</f>
        <v>1</v>
      </c>
      <c r="J3" s="7" t="s">
        <v>16</v>
      </c>
      <c r="K3" s="7"/>
    </row>
    <row r="4" s="2" customFormat="1" customHeight="1" spans="1:11">
      <c r="A4" s="7">
        <v>2</v>
      </c>
      <c r="B4" s="7" t="s">
        <v>17</v>
      </c>
      <c r="C4" s="7" t="s">
        <v>18</v>
      </c>
      <c r="D4" s="7" t="s">
        <v>14</v>
      </c>
      <c r="E4" s="7" t="s">
        <v>15</v>
      </c>
      <c r="F4" s="10">
        <v>76.97</v>
      </c>
      <c r="G4" s="10">
        <v>86.6</v>
      </c>
      <c r="H4" s="7">
        <f t="shared" si="0"/>
        <v>82.75</v>
      </c>
      <c r="I4" s="7">
        <f>RANK(H4,$H$3:$H$22,0)</f>
        <v>2</v>
      </c>
      <c r="J4" s="7" t="s">
        <v>16</v>
      </c>
      <c r="K4" s="7"/>
    </row>
    <row r="5" s="2" customFormat="1" customHeight="1" spans="1:11">
      <c r="A5" s="7">
        <v>3</v>
      </c>
      <c r="B5" s="7" t="s">
        <v>19</v>
      </c>
      <c r="C5" s="7" t="s">
        <v>20</v>
      </c>
      <c r="D5" s="7" t="s">
        <v>14</v>
      </c>
      <c r="E5" s="7" t="s">
        <v>15</v>
      </c>
      <c r="F5" s="10">
        <v>78.77</v>
      </c>
      <c r="G5" s="10">
        <v>83.8</v>
      </c>
      <c r="H5" s="7">
        <f t="shared" si="0"/>
        <v>81.79</v>
      </c>
      <c r="I5" s="7">
        <f>RANK(H5,$H$3:$H$22,0)</f>
        <v>3</v>
      </c>
      <c r="J5" s="7" t="s">
        <v>16</v>
      </c>
      <c r="K5" s="7"/>
    </row>
    <row r="6" s="2" customFormat="1" customHeight="1" spans="1:11">
      <c r="A6" s="7">
        <v>4</v>
      </c>
      <c r="B6" s="7" t="s">
        <v>21</v>
      </c>
      <c r="C6" s="7" t="s">
        <v>22</v>
      </c>
      <c r="D6" s="7" t="s">
        <v>14</v>
      </c>
      <c r="E6" s="7" t="s">
        <v>15</v>
      </c>
      <c r="F6" s="10">
        <v>82.61</v>
      </c>
      <c r="G6" s="10">
        <v>80.4</v>
      </c>
      <c r="H6" s="7">
        <f t="shared" si="0"/>
        <v>81.28</v>
      </c>
      <c r="I6" s="7">
        <f>RANK(H6,$H$3:$H$22,0)</f>
        <v>4</v>
      </c>
      <c r="J6" s="7" t="s">
        <v>16</v>
      </c>
      <c r="K6" s="7"/>
    </row>
    <row r="7" s="2" customFormat="1" customHeight="1" spans="1:11">
      <c r="A7" s="7">
        <v>5</v>
      </c>
      <c r="B7" s="7" t="s">
        <v>23</v>
      </c>
      <c r="C7" s="7" t="s">
        <v>24</v>
      </c>
      <c r="D7" s="7" t="s">
        <v>14</v>
      </c>
      <c r="E7" s="7" t="s">
        <v>15</v>
      </c>
      <c r="F7" s="10">
        <v>71.31</v>
      </c>
      <c r="G7" s="10">
        <v>85.8</v>
      </c>
      <c r="H7" s="7">
        <f t="shared" si="0"/>
        <v>80</v>
      </c>
      <c r="I7" s="7">
        <f>RANK(H7,$H$3:$H$22,0)</f>
        <v>5</v>
      </c>
      <c r="J7" s="7" t="s">
        <v>16</v>
      </c>
      <c r="K7" s="7"/>
    </row>
    <row r="8" s="2" customFormat="1" customHeight="1" spans="1:11">
      <c r="A8" s="7">
        <v>6</v>
      </c>
      <c r="B8" s="7" t="s">
        <v>25</v>
      </c>
      <c r="C8" s="7" t="s">
        <v>26</v>
      </c>
      <c r="D8" s="7" t="s">
        <v>14</v>
      </c>
      <c r="E8" s="7" t="s">
        <v>15</v>
      </c>
      <c r="F8" s="10">
        <v>72.98</v>
      </c>
      <c r="G8" s="10">
        <v>84.4</v>
      </c>
      <c r="H8" s="7">
        <f t="shared" si="0"/>
        <v>79.83</v>
      </c>
      <c r="I8" s="7">
        <f>RANK(H8,$H$3:$H$22,0)</f>
        <v>6</v>
      </c>
      <c r="J8" s="7" t="s">
        <v>27</v>
      </c>
      <c r="K8" s="7"/>
    </row>
    <row r="9" s="2" customFormat="1" customHeight="1" spans="1:11">
      <c r="A9" s="7">
        <v>7</v>
      </c>
      <c r="B9" s="7" t="s">
        <v>28</v>
      </c>
      <c r="C9" s="7" t="s">
        <v>29</v>
      </c>
      <c r="D9" s="7" t="s">
        <v>14</v>
      </c>
      <c r="E9" s="7" t="s">
        <v>15</v>
      </c>
      <c r="F9" s="10">
        <v>77.34</v>
      </c>
      <c r="G9" s="10">
        <v>81.4</v>
      </c>
      <c r="H9" s="7">
        <f t="shared" si="0"/>
        <v>79.78</v>
      </c>
      <c r="I9" s="7">
        <f>RANK(H9,$H$3:$H$22,0)</f>
        <v>7</v>
      </c>
      <c r="J9" s="7" t="s">
        <v>27</v>
      </c>
      <c r="K9" s="7"/>
    </row>
    <row r="10" s="2" customFormat="1" customHeight="1" spans="1:11">
      <c r="A10" s="7">
        <v>8</v>
      </c>
      <c r="B10" s="7" t="s">
        <v>30</v>
      </c>
      <c r="C10" s="7" t="s">
        <v>31</v>
      </c>
      <c r="D10" s="7" t="s">
        <v>14</v>
      </c>
      <c r="E10" s="7" t="s">
        <v>15</v>
      </c>
      <c r="F10" s="10">
        <v>68.77</v>
      </c>
      <c r="G10" s="10">
        <v>86.4</v>
      </c>
      <c r="H10" s="7">
        <f t="shared" si="0"/>
        <v>79.35</v>
      </c>
      <c r="I10" s="7">
        <f>RANK(H10,$H$3:$H$22,0)</f>
        <v>8</v>
      </c>
      <c r="J10" s="7" t="s">
        <v>27</v>
      </c>
      <c r="K10" s="7"/>
    </row>
    <row r="11" s="2" customFormat="1" customHeight="1" spans="1:11">
      <c r="A11" s="7">
        <v>9</v>
      </c>
      <c r="B11" s="7" t="s">
        <v>32</v>
      </c>
      <c r="C11" s="7" t="s">
        <v>33</v>
      </c>
      <c r="D11" s="7" t="s">
        <v>14</v>
      </c>
      <c r="E11" s="7" t="s">
        <v>15</v>
      </c>
      <c r="F11" s="10">
        <v>76.76</v>
      </c>
      <c r="G11" s="10">
        <v>80.7</v>
      </c>
      <c r="H11" s="7">
        <f t="shared" si="0"/>
        <v>79.12</v>
      </c>
      <c r="I11" s="7">
        <f>RANK(H11,$H$3:$H$22,0)</f>
        <v>9</v>
      </c>
      <c r="J11" s="7" t="s">
        <v>27</v>
      </c>
      <c r="K11" s="7"/>
    </row>
    <row r="12" s="2" customFormat="1" customHeight="1" spans="1:11">
      <c r="A12" s="7">
        <v>10</v>
      </c>
      <c r="B12" s="7" t="s">
        <v>34</v>
      </c>
      <c r="C12" s="7" t="s">
        <v>35</v>
      </c>
      <c r="D12" s="7" t="s">
        <v>14</v>
      </c>
      <c r="E12" s="7" t="s">
        <v>15</v>
      </c>
      <c r="F12" s="10">
        <v>72.49</v>
      </c>
      <c r="G12" s="10">
        <v>83.2</v>
      </c>
      <c r="H12" s="7">
        <f t="shared" si="0"/>
        <v>78.92</v>
      </c>
      <c r="I12" s="7">
        <f>RANK(H12,$H$3:$H$22,0)</f>
        <v>10</v>
      </c>
      <c r="J12" s="7" t="s">
        <v>27</v>
      </c>
      <c r="K12" s="7"/>
    </row>
    <row r="13" s="2" customFormat="1" customHeight="1" spans="1:11">
      <c r="A13" s="7">
        <v>11</v>
      </c>
      <c r="B13" s="7" t="s">
        <v>36</v>
      </c>
      <c r="C13" s="7" t="s">
        <v>37</v>
      </c>
      <c r="D13" s="7" t="s">
        <v>14</v>
      </c>
      <c r="E13" s="7" t="s">
        <v>15</v>
      </c>
      <c r="F13" s="10">
        <v>73.45</v>
      </c>
      <c r="G13" s="10">
        <v>79.9</v>
      </c>
      <c r="H13" s="7">
        <f t="shared" si="0"/>
        <v>77.32</v>
      </c>
      <c r="I13" s="7">
        <f>RANK(H13,$H$3:$H$22,0)</f>
        <v>11</v>
      </c>
      <c r="J13" s="7" t="s">
        <v>27</v>
      </c>
      <c r="K13" s="7"/>
    </row>
    <row r="14" s="2" customFormat="1" customHeight="1" spans="1:11">
      <c r="A14" s="7">
        <v>12</v>
      </c>
      <c r="B14" s="7" t="s">
        <v>38</v>
      </c>
      <c r="C14" s="7" t="s">
        <v>39</v>
      </c>
      <c r="D14" s="7" t="s">
        <v>14</v>
      </c>
      <c r="E14" s="7" t="s">
        <v>15</v>
      </c>
      <c r="F14" s="10">
        <v>75.22</v>
      </c>
      <c r="G14" s="10">
        <v>78.6</v>
      </c>
      <c r="H14" s="7">
        <f t="shared" si="0"/>
        <v>77.25</v>
      </c>
      <c r="I14" s="7">
        <f>RANK(H14,$H$3:$H$22,0)</f>
        <v>12</v>
      </c>
      <c r="J14" s="7" t="s">
        <v>27</v>
      </c>
      <c r="K14" s="7"/>
    </row>
    <row r="15" s="2" customFormat="1" customHeight="1" spans="1:11">
      <c r="A15" s="7">
        <v>13</v>
      </c>
      <c r="B15" s="7" t="s">
        <v>40</v>
      </c>
      <c r="C15" s="7" t="s">
        <v>41</v>
      </c>
      <c r="D15" s="7" t="s">
        <v>14</v>
      </c>
      <c r="E15" s="7" t="s">
        <v>15</v>
      </c>
      <c r="F15" s="10">
        <v>79.66</v>
      </c>
      <c r="G15" s="10">
        <v>74</v>
      </c>
      <c r="H15" s="7">
        <f t="shared" si="0"/>
        <v>76.26</v>
      </c>
      <c r="I15" s="7">
        <f>RANK(H15,$H$3:$H$22,0)</f>
        <v>13</v>
      </c>
      <c r="J15" s="7" t="s">
        <v>27</v>
      </c>
      <c r="K15" s="7"/>
    </row>
    <row r="16" s="2" customFormat="1" customHeight="1" spans="1:11">
      <c r="A16" s="7">
        <v>14</v>
      </c>
      <c r="B16" s="7" t="s">
        <v>42</v>
      </c>
      <c r="C16" s="7" t="s">
        <v>43</v>
      </c>
      <c r="D16" s="7" t="s">
        <v>14</v>
      </c>
      <c r="E16" s="7" t="s">
        <v>15</v>
      </c>
      <c r="F16" s="10">
        <v>74.59</v>
      </c>
      <c r="G16" s="10">
        <v>76.9</v>
      </c>
      <c r="H16" s="7">
        <f t="shared" si="0"/>
        <v>75.98</v>
      </c>
      <c r="I16" s="7">
        <f>RANK(H16,$H$3:$H$22,0)</f>
        <v>14</v>
      </c>
      <c r="J16" s="7" t="s">
        <v>27</v>
      </c>
      <c r="K16" s="7"/>
    </row>
    <row r="17" s="2" customFormat="1" customHeight="1" spans="1:11">
      <c r="A17" s="7">
        <v>15</v>
      </c>
      <c r="B17" s="7" t="s">
        <v>44</v>
      </c>
      <c r="C17" s="7" t="s">
        <v>45</v>
      </c>
      <c r="D17" s="7" t="s">
        <v>14</v>
      </c>
      <c r="E17" s="7" t="s">
        <v>15</v>
      </c>
      <c r="F17" s="10">
        <v>73.08</v>
      </c>
      <c r="G17" s="10">
        <v>75.9</v>
      </c>
      <c r="H17" s="7">
        <f t="shared" si="0"/>
        <v>74.77</v>
      </c>
      <c r="I17" s="7">
        <f>RANK(H17,$H$3:$H$22,0)</f>
        <v>15</v>
      </c>
      <c r="J17" s="7" t="s">
        <v>27</v>
      </c>
      <c r="K17" s="7"/>
    </row>
    <row r="18" s="2" customFormat="1" customHeight="1" spans="1:11">
      <c r="A18" s="7">
        <v>16</v>
      </c>
      <c r="B18" s="7" t="s">
        <v>46</v>
      </c>
      <c r="C18" s="7" t="s">
        <v>47</v>
      </c>
      <c r="D18" s="7" t="s">
        <v>14</v>
      </c>
      <c r="E18" s="7" t="s">
        <v>15</v>
      </c>
      <c r="F18" s="10">
        <v>69.5</v>
      </c>
      <c r="G18" s="10">
        <v>71.4</v>
      </c>
      <c r="H18" s="7">
        <f t="shared" si="0"/>
        <v>70.64</v>
      </c>
      <c r="I18" s="7">
        <f>RANK(H18,$H$3:$H$22,0)</f>
        <v>16</v>
      </c>
      <c r="J18" s="7" t="s">
        <v>27</v>
      </c>
      <c r="K18" s="7"/>
    </row>
    <row r="19" s="2" customFormat="1" customHeight="1" spans="1:11">
      <c r="A19" s="7">
        <v>17</v>
      </c>
      <c r="B19" s="7" t="s">
        <v>48</v>
      </c>
      <c r="C19" s="7" t="s">
        <v>49</v>
      </c>
      <c r="D19" s="7" t="s">
        <v>14</v>
      </c>
      <c r="E19" s="7" t="s">
        <v>15</v>
      </c>
      <c r="F19" s="10">
        <v>75.72</v>
      </c>
      <c r="G19" s="10">
        <v>65.5</v>
      </c>
      <c r="H19" s="7">
        <f t="shared" si="0"/>
        <v>69.59</v>
      </c>
      <c r="I19" s="7">
        <f>RANK(H19,$H$3:$H$22,0)</f>
        <v>17</v>
      </c>
      <c r="J19" s="7" t="s">
        <v>27</v>
      </c>
      <c r="K19" s="7"/>
    </row>
    <row r="20" s="2" customFormat="1" customHeight="1" spans="1:11">
      <c r="A20" s="7">
        <v>18</v>
      </c>
      <c r="B20" s="7" t="s">
        <v>50</v>
      </c>
      <c r="C20" s="7" t="s">
        <v>51</v>
      </c>
      <c r="D20" s="7" t="s">
        <v>14</v>
      </c>
      <c r="E20" s="7" t="s">
        <v>15</v>
      </c>
      <c r="F20" s="10">
        <v>60.95</v>
      </c>
      <c r="G20" s="10">
        <v>72.1</v>
      </c>
      <c r="H20" s="7">
        <f t="shared" si="0"/>
        <v>67.64</v>
      </c>
      <c r="I20" s="7">
        <f>RANK(H20,$H$3:$H$22,0)</f>
        <v>18</v>
      </c>
      <c r="J20" s="7" t="s">
        <v>27</v>
      </c>
      <c r="K20" s="7"/>
    </row>
    <row r="21" s="2" customFormat="1" customHeight="1" spans="1:11">
      <c r="A21" s="7">
        <v>19</v>
      </c>
      <c r="B21" s="7" t="s">
        <v>52</v>
      </c>
      <c r="C21" s="7" t="s">
        <v>53</v>
      </c>
      <c r="D21" s="7" t="s">
        <v>14</v>
      </c>
      <c r="E21" s="7" t="s">
        <v>15</v>
      </c>
      <c r="F21" s="10">
        <v>77.47</v>
      </c>
      <c r="G21" s="10">
        <v>0</v>
      </c>
      <c r="H21" s="7" t="s">
        <v>54</v>
      </c>
      <c r="I21" s="7" t="s">
        <v>54</v>
      </c>
      <c r="J21" s="7" t="s">
        <v>54</v>
      </c>
      <c r="K21" s="10" t="s">
        <v>55</v>
      </c>
    </row>
    <row r="22" s="2" customFormat="1" customHeight="1" spans="1:11">
      <c r="A22" s="7">
        <v>20</v>
      </c>
      <c r="B22" s="7" t="s">
        <v>56</v>
      </c>
      <c r="C22" s="7" t="s">
        <v>57</v>
      </c>
      <c r="D22" s="7" t="s">
        <v>14</v>
      </c>
      <c r="E22" s="7" t="s">
        <v>15</v>
      </c>
      <c r="F22" s="10">
        <v>68.53</v>
      </c>
      <c r="G22" s="10">
        <v>0</v>
      </c>
      <c r="H22" s="7" t="s">
        <v>54</v>
      </c>
      <c r="I22" s="7" t="s">
        <v>54</v>
      </c>
      <c r="J22" s="7" t="s">
        <v>54</v>
      </c>
      <c r="K22" s="10" t="s">
        <v>55</v>
      </c>
    </row>
  </sheetData>
  <mergeCells count="1">
    <mergeCell ref="A1:K1"/>
  </mergeCells>
  <conditionalFormatting sqref="C3:C22">
    <cfRule type="duplicateValues" dxfId="0" priority="1"/>
  </conditionalFormatting>
  <conditionalFormatting sqref="C1:C2 C23:C65536">
    <cfRule type="duplicateValues" dxfId="0" priority="2"/>
  </conditionalFormatting>
  <dataValidations count="1">
    <dataValidation showInputMessage="1" showErrorMessage="1" sqref="B2 B23:B65536"/>
  </dataValidations>
  <pageMargins left="0.75" right="0.75" top="1" bottom="1" header="0.5" footer="0.5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admin123</cp:lastModifiedBy>
  <cp:revision>1</cp:revision>
  <dcterms:created xsi:type="dcterms:W3CDTF">2014-03-05T08:17:32Z</dcterms:created>
  <cp:lastPrinted>2014-03-05T08:58:52Z</cp:lastPrinted>
  <dcterms:modified xsi:type="dcterms:W3CDTF">2026-03-24T16:21:23Z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16F29572595FA1038349C269FDAD8D02_43</vt:lpwstr>
  </property>
  <property fmtid="{D5CDD505-2E9C-101B-9397-08002B2CF9AE}" pid="4" name="CalculationRule">
    <vt:r8>0</vt:r8>
  </property>
  <property fmtid="{D5CDD505-2E9C-101B-9397-08002B2CF9AE}" pid="5" name="KSOReadingLayout">
    <vt:bool>true</vt:bool>
  </property>
</Properties>
</file>