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188" windowHeight="9060" firstSheet="6" activeTab="8"/>
  </bookViews>
  <sheets>
    <sheet name="1、上级补助收入（一般公共预算）"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上级补助收入（政府性基金）" sheetId="6" r:id="rId6"/>
    <sheet name="7、政府性基金支出" sheetId="7" r:id="rId7"/>
    <sheet name="8、政府性基金支出（按功能分类项级科目）" sheetId="8" r:id="rId8"/>
    <sheet name="9、政府债券转贷及还本情况表" sheetId="9" r:id="rId9"/>
  </sheets>
  <externalReferences>
    <externalReference r:id="rId12"/>
    <externalReference r:id="rId13"/>
    <externalReference r:id="rId14"/>
    <externalReference r:id="rId15"/>
    <externalReference r:id="rId16"/>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'[4]西区'!$A$1:$J$84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'9、政府债券转贷及还本情况表'!$A$14</definedName>
    <definedName name="PO_part2Table18Area3" localSheetId="8">'9、政府债券转贷及还本情况表'!$A$17</definedName>
    <definedName name="PO_part2Table18Area4" localSheetId="8">'9、政府债券转贷及还本情况表'!#REF!</definedName>
    <definedName name="PO_part2Table18Area5" localSheetId="8">'9、政府债券转贷及还本情况表'!#REF!</definedName>
    <definedName name="PO_part2Table5Area2" localSheetId="4">'5、一般公共预算“三公”经费表'!$A$2</definedName>
    <definedName name="_xlnm.Print_Area" localSheetId="0">'1、上级补助收入（一般公共预算）'!$A$1:$B$28</definedName>
    <definedName name="_xlnm.Print_Area" localSheetId="1">'2、一般公共预算支出'!$A$1:$B$36</definedName>
    <definedName name="_xlnm.Print_Area" localSheetId="2">'3、一般公共预算支出表（按功能分类项级科目）'!$A$1:$C$256</definedName>
    <definedName name="_xlnm.Print_Area" localSheetId="3">'4、一般公共预算支出表（按政府预算经济分类款级科目）'!$A$1:$C$49</definedName>
    <definedName name="_xlnm.Print_Area" localSheetId="4">'5、一般公共预算“三公”经费表'!$A$1:$B$11</definedName>
    <definedName name="_xlnm.Print_Area" localSheetId="5">'6、上级补助收入（政府性基金）'!$A$1:$B$22</definedName>
    <definedName name="_xlnm.Print_Area" localSheetId="6">'7、政府性基金支出'!$A$1:$B$27</definedName>
    <definedName name="_xlnm.Print_Area" localSheetId="7">'8、政府性基金支出（按功能分类项级科目）'!$A$1:$C$208</definedName>
    <definedName name="_xlnm.Print_Area" localSheetId="8">'9、政府债券转贷及还本情况表'!$A$1:$B$20</definedName>
    <definedName name="_xlnm.Print_Titles" localSheetId="0">'1、上级补助收入（一般公共预算）'!$1:$4</definedName>
    <definedName name="_xlnm.Print_Titles" localSheetId="1">'2、一般公共预算支出'!$1:$4</definedName>
    <definedName name="_xlnm.Print_Titles" localSheetId="2">'3、一般公共预算支出表（按功能分类项级科目）'!$1:$4</definedName>
    <definedName name="_xlnm.Print_Titles" localSheetId="3">'4、一般公共预算支出表（按政府预算经济分类款级科目）'!$1:$4</definedName>
    <definedName name="_xlnm.Print_Titles" localSheetId="5">'6、上级补助收入（政府性基金）'!$1:$4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<sst xmlns="http://schemas.openxmlformats.org/spreadsheetml/2006/main" count="915" uniqueCount="822">
  <si>
    <t>表1</t>
  </si>
  <si>
    <r>
      <t>2023</t>
    </r>
    <r>
      <rPr>
        <b/>
        <sz val="16"/>
        <color indexed="8"/>
        <rFont val="宋体"/>
        <family val="0"/>
      </rPr>
      <t>年</t>
    </r>
    <r>
      <rPr>
        <b/>
        <sz val="16"/>
        <color indexed="8"/>
        <rFont val="Times New Roman"/>
        <family val="1"/>
      </rPr>
      <t xml:space="preserve">   </t>
    </r>
    <r>
      <rPr>
        <b/>
        <sz val="16"/>
        <color indexed="8"/>
        <rFont val="宋体"/>
        <family val="0"/>
      </rPr>
      <t>横栏镇</t>
    </r>
    <r>
      <rPr>
        <b/>
        <sz val="16"/>
        <color indexed="8"/>
        <rFont val="Times New Roman"/>
        <family val="1"/>
      </rPr>
      <t xml:space="preserve"> </t>
    </r>
    <r>
      <rPr>
        <b/>
        <sz val="16"/>
        <color indexed="8"/>
        <rFont val="宋体"/>
        <family val="0"/>
      </rPr>
      <t>上级补助收入（一般公共预算）决算表</t>
    </r>
  </si>
  <si>
    <t>单位：万元</t>
  </si>
  <si>
    <t>项目</t>
  </si>
  <si>
    <t>决算数</t>
  </si>
  <si>
    <t>一、上级补助收入</t>
  </si>
  <si>
    <t>1、返还性收入</t>
  </si>
  <si>
    <t>（1）税收返还</t>
  </si>
  <si>
    <t>（2）非税返还</t>
  </si>
  <si>
    <t>（3）税收基数返还</t>
  </si>
  <si>
    <t>（4）四税收入返还</t>
  </si>
  <si>
    <t>（5）其他返还性收入</t>
  </si>
  <si>
    <t>2、一般性转移支付</t>
  </si>
  <si>
    <t>（1）体制补助收入</t>
  </si>
  <si>
    <t>（2）均衡性转移支付收入</t>
  </si>
  <si>
    <t>（3）结算补助收入（临时救助）</t>
  </si>
  <si>
    <t>（4）共同财政事权转移支付收入</t>
  </si>
  <si>
    <t>（5）其他一般性转移支付</t>
  </si>
  <si>
    <t>3、专项转移支付（补助）收入</t>
  </si>
  <si>
    <t>4、其他</t>
  </si>
  <si>
    <t>二、转贷地方政府债券收入</t>
  </si>
  <si>
    <t>（1）新增一般债券收入</t>
  </si>
  <si>
    <t>（2）置换一般债券收入</t>
  </si>
  <si>
    <t>（3）再融资一般债券收入</t>
  </si>
  <si>
    <t>三、动用预算稳定调节基金</t>
  </si>
  <si>
    <t>四、调入资金</t>
  </si>
  <si>
    <t>五、上年结余</t>
  </si>
  <si>
    <t>收入合计</t>
  </si>
  <si>
    <t>备注：无</t>
  </si>
  <si>
    <t>表2</t>
  </si>
  <si>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</si>
  <si>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</si>
  <si>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</si>
  <si>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</si>
  <si>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</si>
  <si>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</si>
  <si>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</si>
  <si>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</si>
  <si>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</si>
  <si>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</si>
  <si>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</si>
  <si>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</si>
  <si>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</si>
  <si>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</si>
  <si>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</si>
  <si>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</si>
  <si>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</si>
  <si>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</si>
  <si>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</si>
  <si>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</si>
  <si>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</si>
  <si>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</si>
  <si>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</si>
  <si>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</si>
  <si>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二、上解上级支出</t>
  </si>
  <si>
    <t>其中：体制上解</t>
  </si>
  <si>
    <t xml:space="preserve">      债务类上解</t>
  </si>
  <si>
    <t xml:space="preserve">      专项上解</t>
  </si>
  <si>
    <t>三、安排预算稳定调节基金</t>
  </si>
  <si>
    <t>四、本年结余</t>
  </si>
  <si>
    <t>支出合计</t>
  </si>
  <si>
    <t>表3</t>
  </si>
  <si>
    <r>
      <t>2023</t>
    </r>
    <r>
      <rPr>
        <b/>
        <sz val="12"/>
        <rFont val="宋体"/>
        <family val="0"/>
      </rPr>
      <t>年</t>
    </r>
    <r>
      <rPr>
        <b/>
        <sz val="12"/>
        <rFont val="Times New Roman"/>
        <family val="1"/>
      </rPr>
      <t xml:space="preserve"> </t>
    </r>
    <r>
      <rPr>
        <b/>
        <sz val="12"/>
        <rFont val="宋体"/>
        <family val="0"/>
      </rPr>
      <t>横栏镇</t>
    </r>
    <r>
      <rPr>
        <b/>
        <sz val="12"/>
        <rFont val="Times New Roman"/>
        <family val="1"/>
      </rPr>
      <t xml:space="preserve"> </t>
    </r>
    <r>
      <rPr>
        <b/>
        <sz val="12"/>
        <rFont val="宋体"/>
        <family val="0"/>
      </rPr>
      <t>一般公共决算支出表
（按功能分类项级科目）</t>
    </r>
  </si>
  <si>
    <t>科目代码</t>
  </si>
  <si>
    <t>科目名称</t>
  </si>
  <si>
    <t>本期发生</t>
  </si>
  <si>
    <t>一般公共预算本级支出</t>
  </si>
  <si>
    <t xml:space="preserve">  一般公共服务支出</t>
  </si>
  <si>
    <t xml:space="preserve">    人大事务</t>
  </si>
  <si>
    <t xml:space="preserve">      行政运行</t>
  </si>
  <si>
    <t xml:space="preserve">      代表工作</t>
  </si>
  <si>
    <t xml:space="preserve">      其他人大事务支出</t>
  </si>
  <si>
    <t xml:space="preserve">    政府办公厅(室)及相关机构事务</t>
  </si>
  <si>
    <t xml:space="preserve">      一般行政管理事务</t>
  </si>
  <si>
    <t xml:space="preserve">      其他政府办公厅(室)及相关机构事务支出</t>
  </si>
  <si>
    <t xml:space="preserve">    发展与改革事务</t>
  </si>
  <si>
    <t xml:space="preserve">      物价管理</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</si>
  <si>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</si>
  <si>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</si>
  <si>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</si>
  <si>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</si>
  <si>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</si>
  <si>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</si>
  <si>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事业运行</t>
  </si>
  <si>
    <t xml:space="preserve">      其他财政事务支出</t>
  </si>
  <si>
    <t xml:space="preserve">    纪检监察事务</t>
  </si>
  <si>
    <t xml:space="preserve">      其他纪检监察事务支出</t>
  </si>
  <si>
    <t xml:space="preserve">    商贸事务</t>
  </si>
  <si>
    <t xml:space="preserve">      其他商贸事务支出</t>
  </si>
  <si>
    <t xml:space="preserve">    知识产权事务</t>
  </si>
  <si>
    <t xml:space="preserve">      知识产权宏观管理</t>
  </si>
  <si>
    <t xml:space="preserve">      其他知识产权事务支出</t>
  </si>
  <si>
    <t xml:space="preserve">    港澳台事务</t>
  </si>
  <si>
    <t xml:space="preserve">      港澳事务</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</si>
  <si>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</si>
  <si>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</si>
  <si>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</si>
  <si>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</si>
  <si>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</si>
  <si>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</si>
  <si>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</si>
  <si>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</si>
  <si>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市场监督管理事务</t>
  </si>
  <si>
    <t xml:space="preserve">      市场主体管理</t>
  </si>
  <si>
    <t xml:space="preserve">      药品事务</t>
  </si>
  <si>
    <t xml:space="preserve">      食品安全监管</t>
  </si>
  <si>
    <t xml:space="preserve">      其他市场监督管理事务</t>
  </si>
  <si>
    <t xml:space="preserve">    其他一般公共服务支出</t>
  </si>
  <si>
    <t xml:space="preserve">      其他一般公共服务支出</t>
  </si>
  <si>
    <t xml:space="preserve">  公共安全支出</t>
  </si>
  <si>
    <t xml:space="preserve">    公安</t>
  </si>
  <si>
    <t xml:space="preserve">      执法办案</t>
  </si>
  <si>
    <t xml:space="preserve">      其他公安支出</t>
  </si>
  <si>
    <t xml:space="preserve">    司法</t>
  </si>
  <si>
    <t xml:space="preserve">      社区矫正</t>
  </si>
  <si>
    <t xml:space="preserve">      法治建设</t>
  </si>
  <si>
    <t xml:space="preserve">      其他司法支出</t>
  </si>
  <si>
    <t xml:space="preserve">    强制隔离戒毒</t>
  </si>
  <si>
    <t xml:space="preserve">      强制隔离戒毒人员生活</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</si>
  <si>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</si>
  <si>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</si>
  <si>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</si>
  <si>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</si>
  <si>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</si>
  <si>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</si>
  <si>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</si>
  <si>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</si>
  <si>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</si>
  <si>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其他普通教育支出</t>
  </si>
  <si>
    <t xml:space="preserve">    特殊教育</t>
  </si>
  <si>
    <t xml:space="preserve">      特殊学校教育</t>
  </si>
  <si>
    <t xml:space="preserve">      其他特殊教育支出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</si>
  <si>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</si>
  <si>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</si>
  <si>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</si>
  <si>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</si>
  <si>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</si>
  <si>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科学技术普及</t>
  </si>
  <si>
    <t xml:space="preserve">      科普活动</t>
  </si>
  <si>
    <t xml:space="preserve">    其他科学技术支出</t>
  </si>
  <si>
    <t xml:space="preserve">      其他科学技术支出</t>
  </si>
  <si>
    <t xml:space="preserve">  文化旅游体育与传媒支出</t>
  </si>
  <si>
    <t xml:space="preserve">    文化和旅游</t>
  </si>
  <si>
    <t xml:space="preserve">      艺术表演团体</t>
  </si>
  <si>
    <t xml:space="preserve">      文化活动</t>
  </si>
  <si>
    <t xml:space="preserve">      群众文化</t>
  </si>
  <si>
    <t xml:space="preserve">      其他文化和旅游支出</t>
  </si>
  <si>
    <t xml:space="preserve">    文物</t>
  </si>
  <si>
    <t xml:space="preserve">      文物保护</t>
  </si>
  <si>
    <t xml:space="preserve">    广播电视</t>
  </si>
  <si>
    <t xml:space="preserve">      其他广播电视支出</t>
  </si>
  <si>
    <t xml:space="preserve">    其他文化旅游体育与传媒支出</t>
  </si>
  <si>
    <t xml:space="preserve">      其他文化旅游体育与传媒支出</t>
  </si>
  <si>
    <t xml:space="preserve">  社会保障和就业支出</t>
  </si>
  <si>
    <t xml:space="preserve">    人力资源和社会保障管理事务</t>
  </si>
  <si>
    <t xml:space="preserve">      就业管理事务</t>
  </si>
  <si>
    <t xml:space="preserve">      劳动人事争议调解仲裁</t>
  </si>
  <si>
    <t xml:space="preserve">      其他人力资源和社会保障管理事务支出</t>
  </si>
  <si>
    <t xml:space="preserve">    民政管理事务</t>
  </si>
  <si>
    <t xml:space="preserve">      社会组织管理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</si>
  <si>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</si>
  <si>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</si>
  <si>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</si>
  <si>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</si>
  <si>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</si>
  <si>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</si>
  <si>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</si>
  <si>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就业补助</t>
  </si>
  <si>
    <t xml:space="preserve">      就业创业服务补贴</t>
  </si>
  <si>
    <t xml:space="preserve">      就业见习补贴</t>
  </si>
  <si>
    <t xml:space="preserve">      其他就业补助支出</t>
  </si>
  <si>
    <t xml:space="preserve">    抚恤</t>
  </si>
  <si>
    <t xml:space="preserve">      义务兵优待</t>
  </si>
  <si>
    <t xml:space="preserve">      其他优抚支出</t>
  </si>
  <si>
    <t xml:space="preserve">    退役安置</t>
  </si>
  <si>
    <t xml:space="preserve">      退役士兵安置</t>
  </si>
  <si>
    <t xml:space="preserve">      其他退役安置支出</t>
  </si>
  <si>
    <t xml:space="preserve">    社会福利</t>
  </si>
  <si>
    <t xml:space="preserve">      儿童福利</t>
  </si>
  <si>
    <t xml:space="preserve">      老年福利</t>
  </si>
  <si>
    <t xml:space="preserve">      养老服务</t>
  </si>
  <si>
    <t xml:space="preserve">      其他社会福利支出</t>
  </si>
  <si>
    <t xml:space="preserve">    残疾人事业</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</si>
  <si>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</si>
  <si>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</si>
  <si>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</si>
  <si>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</si>
  <si>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</si>
  <si>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</si>
  <si>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</si>
  <si>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</si>
  <si>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农村特困人员救助供养支出</t>
  </si>
  <si>
    <t xml:space="preserve">    财政对基本养老保险基金的补助</t>
  </si>
  <si>
    <t xml:space="preserve">      财政对城乡居民基本养老保险基金的补助</t>
  </si>
  <si>
    <t xml:space="preserve">    财政代缴社会保险费支出</t>
  </si>
  <si>
    <t xml:space="preserve">      财政代缴城乡居民基本养老保险费支出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</si>
  <si>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</si>
  <si>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</si>
  <si>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</si>
  <si>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</si>
  <si>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</si>
  <si>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</si>
  <si>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</si>
  <si>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基层医疗卫生机构</t>
  </si>
  <si>
    <t xml:space="preserve">      其他基层医疗卫生机构支出</t>
  </si>
  <si>
    <t xml:space="preserve">    公共卫生</t>
  </si>
  <si>
    <t xml:space="preserve">      卫生监督机构</t>
  </si>
  <si>
    <t xml:space="preserve">      基本公共卫生服务</t>
  </si>
  <si>
    <t xml:space="preserve">      重大公共卫生服务</t>
  </si>
  <si>
    <t xml:space="preserve">      突发公共卫生事件应急处理</t>
  </si>
  <si>
    <t xml:space="preserve">    计划生育事务</t>
  </si>
  <si>
    <t xml:space="preserve">      计划生育服务</t>
  </si>
  <si>
    <t xml:space="preserve">      其他计划生育事务支出</t>
  </si>
  <si>
    <t xml:space="preserve">    财政对基本医疗保险基金的补助</t>
  </si>
  <si>
    <t xml:space="preserve">      财政对城乡居民基本医疗保险基金的补助</t>
  </si>
  <si>
    <t xml:space="preserve">    医疗救助</t>
  </si>
  <si>
    <t xml:space="preserve">      其他医疗救助支出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</si>
  <si>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</si>
  <si>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</si>
  <si>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</si>
  <si>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</si>
  <si>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</si>
  <si>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</si>
  <si>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其他环境保护管理事务支出</t>
  </si>
  <si>
    <t xml:space="preserve">    污染防治</t>
  </si>
  <si>
    <t xml:space="preserve">      水体</t>
  </si>
  <si>
    <t xml:space="preserve">      其他污染防治支出</t>
  </si>
  <si>
    <t xml:space="preserve">    自然生态保护</t>
  </si>
  <si>
    <t xml:space="preserve">      生态保护</t>
  </si>
  <si>
    <t xml:space="preserve">    其他节能环保支出</t>
  </si>
  <si>
    <t xml:space="preserve">      其他节能环保支出</t>
  </si>
  <si>
    <t xml:space="preserve">  城乡社区支出</t>
  </si>
  <si>
    <t xml:space="preserve">    城乡社区管理事务</t>
  </si>
  <si>
    <t xml:space="preserve">      城管执法</t>
  </si>
  <si>
    <t xml:space="preserve">      其他城乡社区管理事务支出</t>
  </si>
  <si>
    <t xml:space="preserve">    城乡社区公共设施</t>
  </si>
  <si>
    <t xml:space="preserve">      其他城乡社区公共设施支出</t>
  </si>
  <si>
    <t xml:space="preserve">    城乡社区环境卫生</t>
  </si>
  <si>
    <t xml:space="preserve">      城乡社区环境卫生</t>
  </si>
  <si>
    <t xml:space="preserve">    其他城乡社区支出</t>
  </si>
  <si>
    <t xml:space="preserve">      其他城乡社区支出</t>
  </si>
  <si>
    <t xml:space="preserve">  农林水支出</t>
  </si>
  <si>
    <t xml:space="preserve">    农业农村</t>
  </si>
  <si>
    <t xml:space="preserve">      病虫害控制</t>
  </si>
  <si>
    <t xml:space="preserve">      农产品质量安全</t>
  </si>
  <si>
    <t xml:space="preserve">      执法监管</t>
  </si>
  <si>
    <t xml:space="preserve">      防灾救灾</t>
  </si>
  <si>
    <t xml:space="preserve">      稳定农民收入补贴</t>
  </si>
  <si>
    <t xml:space="preserve">      农业生产发展</t>
  </si>
  <si>
    <t xml:space="preserve">      农村社会事业</t>
  </si>
  <si>
    <t xml:space="preserve">      农业资源保护修复与利用</t>
  </si>
  <si>
    <t xml:space="preserve">      渔业发展</t>
  </si>
  <si>
    <t xml:space="preserve">      其他农业农村支出</t>
  </si>
  <si>
    <t xml:space="preserve">    水利</t>
  </si>
  <si>
    <t xml:space="preserve">      水利行业业务管理</t>
  </si>
  <si>
    <t xml:space="preserve">      水利工程运行与维护</t>
  </si>
  <si>
    <t xml:space="preserve">      其他水利支出</t>
  </si>
  <si>
    <t xml:space="preserve">    巩固脱贫攻坚成果衔接乡村振兴</t>
  </si>
  <si>
    <t xml:space="preserve">      其他巩固脱贫攻坚成果衔接乡村振兴支出</t>
  </si>
  <si>
    <t xml:space="preserve">    农村综合改革</t>
  </si>
  <si>
    <t xml:space="preserve">      对村民委员会和村党支部的补助</t>
  </si>
  <si>
    <t xml:space="preserve">    普惠金融发展支出</t>
  </si>
  <si>
    <t xml:space="preserve">      农业保险保费补贴</t>
  </si>
  <si>
    <t xml:space="preserve">    其他农林水支出</t>
  </si>
  <si>
    <t xml:space="preserve">      其他农林水支出</t>
  </si>
  <si>
    <t xml:space="preserve">  交通运输支出</t>
  </si>
  <si>
    <t xml:space="preserve">    公路水路运输</t>
  </si>
  <si>
    <t xml:space="preserve">      公路养护</t>
  </si>
  <si>
    <t xml:space="preserve">  资源勘探工业信息等支出</t>
  </si>
  <si>
    <t xml:space="preserve">    工业和信息产业监管</t>
  </si>
  <si>
    <t xml:space="preserve">  住房保障支出</t>
  </si>
  <si>
    <t xml:space="preserve">    保障性安居工程支出</t>
  </si>
  <si>
    <t xml:space="preserve">      老旧小区改造</t>
  </si>
  <si>
    <t xml:space="preserve">    住房改革支出</t>
  </si>
  <si>
    <t xml:space="preserve">      住房公积金</t>
  </si>
  <si>
    <t xml:space="preserve">  粮油物资储备支出</t>
  </si>
  <si>
    <t xml:space="preserve">    粮油物资事务</t>
  </si>
  <si>
    <t xml:space="preserve">      其他粮油物资事务支出</t>
  </si>
  <si>
    <t xml:space="preserve">  灾害防治及应急管理支出</t>
  </si>
  <si>
    <t xml:space="preserve">    应急管理事务</t>
  </si>
  <si>
    <t xml:space="preserve">      其他应急管理支出</t>
  </si>
  <si>
    <t xml:space="preserve">    消防救援事务</t>
  </si>
  <si>
    <t xml:space="preserve">      消防应急救援</t>
  </si>
  <si>
    <t xml:space="preserve">      其他消防救援事务支出</t>
  </si>
  <si>
    <t xml:space="preserve">    自然灾害救灾及恢复重建支出</t>
  </si>
  <si>
    <t xml:space="preserve">      其他自然灾害救灾及恢复重建支出</t>
  </si>
  <si>
    <t xml:space="preserve">  其他支出</t>
  </si>
  <si>
    <t xml:space="preserve">    其他支出</t>
  </si>
  <si>
    <t xml:space="preserve">      其他支出</t>
  </si>
  <si>
    <t>备注：支出科目根据每年政府收支分类科目书更新。</t>
  </si>
  <si>
    <t>表4</t>
  </si>
  <si>
    <r>
      <t>2023</t>
    </r>
    <r>
      <rPr>
        <b/>
        <sz val="16"/>
        <rFont val="宋体"/>
        <family val="0"/>
      </rPr>
      <t>年</t>
    </r>
    <r>
      <rPr>
        <b/>
        <sz val="16"/>
        <rFont val="Times New Roman"/>
        <family val="1"/>
      </rPr>
      <t xml:space="preserve"> </t>
    </r>
    <r>
      <rPr>
        <b/>
        <sz val="16"/>
        <rFont val="宋体"/>
        <family val="0"/>
      </rPr>
      <t>横栏镇</t>
    </r>
    <r>
      <rPr>
        <b/>
        <sz val="16"/>
        <rFont val="Times New Roman"/>
        <family val="1"/>
      </rPr>
      <t xml:space="preserve"> </t>
    </r>
    <r>
      <rPr>
        <b/>
        <sz val="16"/>
        <rFont val="宋体"/>
        <family val="0"/>
      </rPr>
      <t>一般公共决算支出表
（按政府预算经济分类款级科目）</t>
    </r>
  </si>
  <si>
    <r>
      <t>单位</t>
    </r>
    <r>
      <rPr>
        <sz val="10"/>
        <rFont val="Times New Roman"/>
        <family val="1"/>
      </rPr>
      <t>:</t>
    </r>
    <r>
      <rPr>
        <sz val="10"/>
        <rFont val="宋体"/>
        <family val="0"/>
      </rPr>
      <t>万元</t>
    </r>
  </si>
  <si>
    <t>科目编码</t>
  </si>
  <si>
    <t>预算数</t>
  </si>
  <si>
    <t>一般公共预算支出</t>
  </si>
  <si>
    <t>501</t>
  </si>
  <si>
    <t>机关工资福利支出</t>
  </si>
  <si>
    <t xml:space="preserve">     50101</t>
  </si>
  <si>
    <t>工资奖金津补贴</t>
  </si>
  <si>
    <t xml:space="preserve">     50102</t>
  </si>
  <si>
    <t>社会保障缴费</t>
  </si>
  <si>
    <t xml:space="preserve">     50103</t>
  </si>
  <si>
    <t>住房公积金</t>
  </si>
  <si>
    <t xml:space="preserve">     50199</t>
  </si>
  <si>
    <t>其他工资福利支出</t>
  </si>
  <si>
    <t>502</t>
  </si>
  <si>
    <t>机关商品和服务支出</t>
  </si>
  <si>
    <t xml:space="preserve">     50201</t>
  </si>
  <si>
    <t>办公经费</t>
  </si>
  <si>
    <t xml:space="preserve">     50202</t>
  </si>
  <si>
    <t>会议费</t>
  </si>
  <si>
    <t xml:space="preserve">     50203</t>
  </si>
  <si>
    <t>培训费</t>
  </si>
  <si>
    <t xml:space="preserve">     50204</t>
  </si>
  <si>
    <t>专用材料购置费</t>
  </si>
  <si>
    <t xml:space="preserve">     50206</t>
  </si>
  <si>
    <t>公务接待费</t>
  </si>
  <si>
    <t xml:space="preserve">     50208</t>
  </si>
  <si>
    <t>公务用车运行维护费</t>
  </si>
  <si>
    <t xml:space="preserve">     50209</t>
  </si>
  <si>
    <t>维修（护）费</t>
  </si>
  <si>
    <t xml:space="preserve">     50299</t>
  </si>
  <si>
    <t>其他商品和服务支出</t>
  </si>
  <si>
    <t>503</t>
  </si>
  <si>
    <t>机关资本性支出（一）</t>
  </si>
  <si>
    <t xml:space="preserve">     50302</t>
  </si>
  <si>
    <t>基础设施建设</t>
  </si>
  <si>
    <t xml:space="preserve">     50303</t>
  </si>
  <si>
    <t>公务用车购置</t>
  </si>
  <si>
    <t xml:space="preserve">     50306</t>
  </si>
  <si>
    <t>设备购置</t>
  </si>
  <si>
    <t xml:space="preserve">     50307</t>
  </si>
  <si>
    <t>大型修缮</t>
  </si>
  <si>
    <t xml:space="preserve">     50399</t>
  </si>
  <si>
    <t>其他资本性支出</t>
  </si>
  <si>
    <t>504</t>
  </si>
  <si>
    <t>机关资本性支出（二）</t>
  </si>
  <si>
    <t xml:space="preserve">     50404</t>
  </si>
  <si>
    <t xml:space="preserve">     50405</t>
  </si>
  <si>
    <t xml:space="preserve">     50499</t>
  </si>
  <si>
    <t>505</t>
  </si>
  <si>
    <t>对事业单位经常性补助</t>
  </si>
  <si>
    <t xml:space="preserve">     50501</t>
  </si>
  <si>
    <t>工资福利支出</t>
  </si>
  <si>
    <t xml:space="preserve">     50502</t>
  </si>
  <si>
    <t>商品和服务支出</t>
  </si>
  <si>
    <t xml:space="preserve">     50599</t>
  </si>
  <si>
    <t>其他对事业单位补助</t>
  </si>
  <si>
    <t/>
  </si>
  <si>
    <t>506</t>
  </si>
  <si>
    <t>对事业单位资本性补助</t>
  </si>
  <si>
    <t xml:space="preserve">     50601</t>
  </si>
  <si>
    <t>资本性支出（一）</t>
  </si>
  <si>
    <t xml:space="preserve">     50602</t>
  </si>
  <si>
    <t>资本性支出（二）</t>
  </si>
  <si>
    <t>507</t>
  </si>
  <si>
    <t>对企业补助</t>
  </si>
  <si>
    <t xml:space="preserve">     50799</t>
  </si>
  <si>
    <t>其他对企业补助</t>
  </si>
  <si>
    <t>508</t>
  </si>
  <si>
    <t>对企业资本性支出</t>
  </si>
  <si>
    <t xml:space="preserve">     50803</t>
  </si>
  <si>
    <t>资本金注入（一）</t>
  </si>
  <si>
    <t>509</t>
  </si>
  <si>
    <t>对个人和家庭的补助</t>
  </si>
  <si>
    <t xml:space="preserve">     50901</t>
  </si>
  <si>
    <t>社会福利和救助</t>
  </si>
  <si>
    <t xml:space="preserve">     50902</t>
  </si>
  <si>
    <t>助学金</t>
  </si>
  <si>
    <t xml:space="preserve">     50905</t>
  </si>
  <si>
    <t>离退休费</t>
  </si>
  <si>
    <t xml:space="preserve">     50999</t>
  </si>
  <si>
    <t>其他对个人和家庭补助</t>
  </si>
  <si>
    <t>599</t>
  </si>
  <si>
    <t>其他支出</t>
  </si>
  <si>
    <t xml:space="preserve">     59908</t>
  </si>
  <si>
    <t>对民间非营利组织和群众性自治组织补贴</t>
  </si>
  <si>
    <t xml:space="preserve">     59999</t>
  </si>
  <si>
    <t>表5</t>
  </si>
  <si>
    <r>
      <t>2023</t>
    </r>
    <r>
      <rPr>
        <b/>
        <sz val="16"/>
        <rFont val="宋体"/>
        <family val="0"/>
      </rPr>
      <t>年</t>
    </r>
    <r>
      <rPr>
        <b/>
        <sz val="16"/>
        <rFont val="Times New Roman"/>
        <family val="1"/>
      </rPr>
      <t xml:space="preserve"> </t>
    </r>
    <r>
      <rPr>
        <b/>
        <sz val="16"/>
        <rFont val="宋体"/>
        <family val="0"/>
      </rPr>
      <t>（镇、区）级</t>
    </r>
    <r>
      <rPr>
        <b/>
        <sz val="16"/>
        <rFont val="Times New Roman"/>
        <family val="1"/>
      </rPr>
      <t xml:space="preserve"> </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经费决算表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</si>
  <si>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</si>
  <si>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</si>
  <si>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</si>
  <si>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</si>
  <si>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</si>
  <si>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</si>
  <si>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备注：因新增购买公务用车，运行维护增加2万元；公务接待比2021年增加0.35万元。</t>
  </si>
  <si>
    <t>表6</t>
  </si>
  <si>
    <r>
      <t>2023</t>
    </r>
    <r>
      <rPr>
        <b/>
        <sz val="16"/>
        <rFont val="宋体"/>
        <family val="0"/>
      </rPr>
      <t>年</t>
    </r>
    <r>
      <rPr>
        <b/>
        <sz val="16"/>
        <rFont val="Times New Roman"/>
        <family val="1"/>
      </rPr>
      <t xml:space="preserve">   </t>
    </r>
    <r>
      <rPr>
        <b/>
        <sz val="16"/>
        <rFont val="宋体"/>
        <family val="0"/>
      </rPr>
      <t>横栏镇</t>
    </r>
    <r>
      <rPr>
        <b/>
        <sz val="16"/>
        <rFont val="Times New Roman"/>
        <family val="1"/>
      </rPr>
      <t xml:space="preserve"> </t>
    </r>
    <r>
      <rPr>
        <b/>
        <sz val="16"/>
        <rFont val="宋体"/>
        <family val="0"/>
      </rPr>
      <t>上级补助收入（政府性基金）决算表</t>
    </r>
  </si>
  <si>
    <t>收入项目</t>
  </si>
  <si>
    <t>一、上级补助收入(政府性基金）</t>
  </si>
  <si>
    <t>1、城乡社区收入</t>
  </si>
  <si>
    <t>（1）国有土地使用权出让收入</t>
  </si>
  <si>
    <t>（2）污水处理费收入</t>
  </si>
  <si>
    <t>（3）城市基础设施配套费收入</t>
  </si>
  <si>
    <t>（4）其他收入</t>
  </si>
  <si>
    <t>2、农林水收入</t>
  </si>
  <si>
    <t>（1）大中型水库移民后期扶持基金收入</t>
  </si>
  <si>
    <t>（2）农业土地开发资金收入</t>
  </si>
  <si>
    <t>3、社会保障和就业收入</t>
  </si>
  <si>
    <t>（1）福利彩票公益金收入</t>
  </si>
  <si>
    <t>（2）体育彩票公益金收入</t>
  </si>
  <si>
    <t>（3）其他收入</t>
  </si>
  <si>
    <t>二、债务转贷收入</t>
  </si>
  <si>
    <t>三、上年结转</t>
  </si>
  <si>
    <t>表7</t>
  </si>
  <si>
    <t>支出项目</t>
  </si>
  <si>
    <t>一、政府性基金预算支出</t>
  </si>
  <si>
    <t>1、社会保障和就业支出</t>
  </si>
  <si>
    <t xml:space="preserve">      大中型水库移民后期扶持基金支出</t>
  </si>
  <si>
    <t>2、城乡社区支出</t>
  </si>
  <si>
    <t xml:space="preserve">      国有土地使用权出让收入及对应专项债务收入安排的支出</t>
  </si>
  <si>
    <t xml:space="preserve">      农业土地开发资金安排的支出</t>
  </si>
  <si>
    <t xml:space="preserve">      城市基础设施配套费安排的支出</t>
  </si>
  <si>
    <t xml:space="preserve">      污水处理费安排的支出</t>
  </si>
  <si>
    <t>3、其他支出</t>
  </si>
  <si>
    <t>其他政府性基金及对应专项债务收入安排的支出</t>
  </si>
  <si>
    <t xml:space="preserve">              其中：其他政府性基金安排的支出</t>
  </si>
  <si>
    <t>其他地方自行试点项目收益专项债券收入安排的支出</t>
  </si>
  <si>
    <t>彩票公益金安排的支出</t>
  </si>
  <si>
    <t xml:space="preserve">             其中：用于社会福利的彩票公益金支出</t>
  </si>
  <si>
    <t xml:space="preserve">             用于体育事业的彩票公益金支出</t>
  </si>
  <si>
    <t xml:space="preserve">             用于残疾人事业的彩票公益金支出</t>
  </si>
  <si>
    <t xml:space="preserve">             用于城乡医疗救助的彩票公益金支出</t>
  </si>
  <si>
    <t>二、上解支出</t>
  </si>
  <si>
    <t>三、调出资金</t>
  </si>
  <si>
    <t>四、结转下年（政府性基金）</t>
  </si>
  <si>
    <t>表8</t>
  </si>
  <si>
    <r>
      <t>2023</t>
    </r>
    <r>
      <rPr>
        <b/>
        <sz val="16"/>
        <color indexed="8"/>
        <rFont val="方正小标宋简体"/>
        <family val="0"/>
      </rPr>
      <t>年</t>
    </r>
    <r>
      <rPr>
        <b/>
        <sz val="16"/>
        <color indexed="8"/>
        <rFont val="Times New Roman"/>
        <family val="1"/>
      </rPr>
      <t xml:space="preserve">   </t>
    </r>
    <r>
      <rPr>
        <b/>
        <sz val="16"/>
        <color indexed="8"/>
        <rFont val="方正小标宋简体"/>
        <family val="0"/>
      </rPr>
      <t>横栏镇政府性基金决算支出表（按功能分类项级科目）</t>
    </r>
  </si>
  <si>
    <t>206</t>
  </si>
  <si>
    <t>科学技术支出</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</si>
  <si>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</si>
  <si>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</si>
  <si>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</si>
  <si>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</si>
  <si>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</si>
  <si>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</si>
  <si>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</si>
  <si>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</si>
  <si>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</si>
  <si>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</si>
  <si>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</si>
  <si>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</si>
  <si>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</si>
  <si>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</si>
  <si>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207</t>
  </si>
  <si>
    <t>文化旅游体育与传媒支出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</si>
  <si>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</si>
  <si>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</si>
  <si>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</si>
  <si>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</si>
  <si>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</si>
  <si>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</si>
  <si>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</si>
  <si>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</si>
  <si>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</si>
  <si>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</si>
  <si>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</si>
  <si>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</si>
  <si>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</si>
  <si>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</si>
  <si>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</si>
  <si>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</si>
  <si>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</si>
  <si>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</si>
  <si>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</si>
  <si>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</si>
  <si>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</si>
  <si>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</si>
  <si>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</si>
  <si>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</si>
  <si>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</si>
  <si>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</si>
  <si>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</si>
  <si>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</si>
  <si>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208</t>
  </si>
  <si>
    <t>社会保障和就业支出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</si>
  <si>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</si>
  <si>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</si>
  <si>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</si>
  <si>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</si>
  <si>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</si>
  <si>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</si>
  <si>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</si>
  <si>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</si>
  <si>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</si>
  <si>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</si>
  <si>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</si>
  <si>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</si>
  <si>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</si>
  <si>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</si>
  <si>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</si>
  <si>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</si>
  <si>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</si>
  <si>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</si>
  <si>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</si>
  <si>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211</t>
  </si>
  <si>
    <t>节能环保支出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</si>
  <si>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</si>
  <si>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</si>
  <si>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</si>
  <si>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</si>
  <si>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</si>
  <si>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</si>
  <si>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</si>
  <si>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</si>
  <si>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</si>
  <si>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</si>
  <si>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</si>
  <si>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</si>
  <si>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</si>
  <si>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</si>
  <si>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</si>
  <si>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</si>
  <si>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</si>
  <si>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</si>
  <si>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</si>
  <si>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</si>
  <si>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212</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</si>
  <si>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</si>
  <si>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</si>
  <si>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</si>
  <si>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</si>
  <si>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</si>
  <si>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</si>
  <si>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</si>
  <si>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</si>
  <si>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</si>
  <si>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</si>
  <si>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</si>
  <si>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</si>
  <si>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</si>
  <si>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</si>
  <si>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</si>
  <si>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</si>
  <si>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</si>
  <si>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</si>
  <si>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</si>
  <si>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</si>
  <si>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</si>
  <si>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</si>
  <si>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</si>
  <si>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</si>
  <si>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保障性住房租金补贴</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</si>
  <si>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</si>
  <si>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</si>
  <si>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</si>
  <si>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</si>
  <si>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</si>
  <si>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</si>
  <si>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</si>
  <si>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</si>
  <si>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</si>
  <si>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</si>
  <si>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</si>
  <si>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</si>
  <si>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</si>
  <si>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</si>
  <si>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</si>
  <si>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</si>
  <si>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</si>
  <si>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</si>
  <si>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</si>
  <si>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</si>
  <si>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</si>
  <si>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</si>
  <si>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</si>
  <si>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</si>
  <si>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</si>
  <si>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</si>
  <si>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</si>
  <si>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</si>
  <si>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</si>
  <si>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</si>
  <si>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</si>
  <si>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</si>
  <si>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</si>
  <si>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</si>
  <si>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</si>
  <si>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</si>
  <si>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</si>
  <si>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</si>
  <si>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</si>
  <si>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</si>
  <si>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</si>
  <si>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</si>
  <si>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</si>
  <si>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</si>
  <si>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</si>
  <si>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</si>
  <si>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</si>
  <si>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</si>
  <si>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</si>
  <si>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</si>
  <si>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</si>
  <si>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</si>
  <si>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</si>
  <si>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213</t>
  </si>
  <si>
    <t>农林水支出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</si>
  <si>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</si>
  <si>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</si>
  <si>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</si>
  <si>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</si>
  <si>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</si>
  <si>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</si>
  <si>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</si>
  <si>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</si>
  <si>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</si>
  <si>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</si>
  <si>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</si>
  <si>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</si>
  <si>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</si>
  <si>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</si>
  <si>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</si>
  <si>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</si>
  <si>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</si>
  <si>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</si>
  <si>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</si>
  <si>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</si>
  <si>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南水北调工程建设</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</si>
  <si>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</si>
  <si>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</si>
  <si>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</si>
  <si>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</si>
  <si>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</si>
  <si>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</si>
  <si>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</si>
  <si>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</si>
  <si>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</si>
  <si>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</si>
  <si>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</si>
  <si>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</si>
  <si>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</si>
  <si>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</si>
  <si>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</si>
  <si>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</si>
  <si>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</si>
  <si>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</si>
  <si>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214</t>
  </si>
  <si>
    <t>交通运输支出</t>
  </si>
  <si>
    <t xml:space="preserve">  21460</t>
  </si>
  <si>
    <t xml:space="preserve">    海南省高等级公路车辆通行附加费安排的支出</t>
  </si>
  <si>
    <t xml:space="preserve">    2146001</t>
  </si>
  <si>
    <t xml:space="preserve">        公路建设</t>
  </si>
  <si>
    <t xml:space="preserve">    2146002</t>
  </si>
  <si>
    <t xml:space="preserve">        公路养护</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</si>
  <si>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</si>
  <si>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</si>
  <si>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</si>
  <si>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</si>
  <si>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</si>
  <si>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</si>
  <si>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</si>
  <si>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</si>
  <si>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</si>
  <si>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</si>
  <si>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</si>
  <si>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</si>
  <si>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</si>
  <si>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</si>
  <si>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</si>
  <si>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</si>
  <si>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港口设施</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</si>
  <si>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</si>
  <si>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</si>
  <si>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</si>
  <si>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</si>
  <si>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</si>
  <si>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</si>
  <si>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</si>
  <si>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</si>
  <si>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</si>
  <si>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</si>
  <si>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</si>
  <si>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</si>
  <si>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</si>
  <si>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</si>
  <si>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</si>
  <si>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</si>
  <si>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</si>
  <si>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</si>
  <si>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</si>
  <si>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</si>
  <si>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</si>
  <si>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</si>
  <si>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</si>
  <si>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</si>
  <si>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</si>
  <si>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</si>
  <si>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</si>
  <si>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</si>
  <si>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</si>
  <si>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</si>
  <si>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</si>
  <si>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</si>
  <si>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</si>
  <si>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</si>
  <si>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</si>
  <si>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</si>
  <si>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</si>
  <si>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</si>
  <si>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</si>
  <si>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</si>
  <si>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</si>
  <si>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</si>
  <si>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</si>
  <si>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空管系统建设</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</si>
  <si>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</si>
  <si>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</si>
  <si>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</si>
  <si>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</si>
  <si>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</si>
  <si>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</si>
  <si>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</si>
  <si>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</si>
  <si>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</si>
  <si>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</si>
  <si>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</si>
  <si>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</si>
  <si>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</si>
  <si>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</si>
  <si>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</si>
  <si>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</si>
  <si>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</si>
  <si>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</si>
  <si>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</si>
  <si>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</si>
  <si>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</si>
  <si>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</si>
  <si>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</si>
  <si>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</si>
  <si>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</si>
  <si>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</si>
  <si>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</si>
  <si>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</si>
  <si>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</si>
  <si>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</si>
  <si>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215</t>
  </si>
  <si>
    <t>资源勘探信息等支出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</si>
  <si>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</si>
  <si>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</si>
  <si>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</si>
  <si>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</si>
  <si>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</si>
  <si>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</si>
  <si>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</si>
  <si>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</si>
  <si>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217</t>
  </si>
  <si>
    <t>金融支出</t>
  </si>
  <si>
    <t xml:space="preserve">  21704</t>
  </si>
  <si>
    <t xml:space="preserve">    金融调控支出</t>
  </si>
  <si>
    <t xml:space="preserve">    2170402</t>
  </si>
  <si>
    <t xml:space="preserve">        中央特别国债经营基金支出</t>
  </si>
  <si>
    <t xml:space="preserve">    2170403</t>
  </si>
  <si>
    <t xml:space="preserve">        中央特别国债经营基金财务支出</t>
  </si>
  <si>
    <t>229</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</si>
  <si>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</si>
  <si>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</si>
  <si>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</si>
  <si>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</si>
  <si>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</si>
  <si>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</si>
  <si>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</si>
  <si>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</si>
  <si>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</si>
  <si>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彩票发行销售机构业务费安排的支出</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</si>
  <si>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</si>
  <si>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</si>
  <si>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</si>
  <si>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</si>
  <si>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</si>
  <si>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</si>
  <si>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</si>
  <si>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</si>
  <si>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</si>
  <si>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</si>
  <si>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</si>
  <si>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</si>
  <si>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</si>
  <si>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</si>
  <si>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</si>
  <si>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</si>
  <si>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</si>
  <si>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</si>
  <si>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</si>
  <si>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</si>
  <si>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</si>
  <si>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</si>
  <si>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</si>
  <si>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</si>
  <si>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</si>
  <si>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</si>
  <si>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</si>
  <si>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</si>
  <si>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</si>
  <si>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</si>
  <si>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</si>
  <si>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</si>
  <si>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</si>
  <si>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</si>
  <si>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</si>
  <si>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</si>
  <si>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</si>
  <si>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</si>
  <si>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</si>
  <si>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</si>
  <si>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表9</t>
  </si>
  <si>
    <r>
      <t>2023</t>
    </r>
    <r>
      <rPr>
        <b/>
        <sz val="14"/>
        <color indexed="8"/>
        <rFont val="宋体"/>
        <family val="0"/>
      </rPr>
      <t>年</t>
    </r>
    <r>
      <rPr>
        <b/>
        <sz val="14"/>
        <color indexed="8"/>
        <rFont val="Times New Roman"/>
        <family val="1"/>
      </rPr>
      <t xml:space="preserve"> </t>
    </r>
    <r>
      <rPr>
        <b/>
        <sz val="14"/>
        <color indexed="8"/>
        <rFont val="宋体"/>
        <family val="0"/>
      </rPr>
      <t>横栏镇</t>
    </r>
    <r>
      <rPr>
        <b/>
        <sz val="14"/>
        <color indexed="8"/>
        <rFont val="Times New Roman"/>
        <family val="1"/>
      </rPr>
      <t xml:space="preserve"> </t>
    </r>
    <r>
      <rPr>
        <b/>
        <sz val="14"/>
        <color indexed="8"/>
        <rFont val="宋体"/>
        <family val="0"/>
      </rPr>
      <t>政府债券转贷及还本情况表</t>
    </r>
  </si>
  <si>
    <t>金额</t>
  </si>
  <si>
    <t>一、2023年转贷数</t>
  </si>
  <si>
    <t>1.一般债券</t>
  </si>
  <si>
    <t>其中：新增债券</t>
  </si>
  <si>
    <t xml:space="preserve">     置换债券</t>
  </si>
  <si>
    <t xml:space="preserve">     再融资债券</t>
  </si>
  <si>
    <t>2.专项债券</t>
  </si>
  <si>
    <t xml:space="preserve">      置换债券</t>
  </si>
  <si>
    <t xml:space="preserve">      再融资债券</t>
  </si>
  <si>
    <t>二、2023年还本执行数</t>
  </si>
  <si>
    <t>三、2023年付息执行数</t>
  </si>
  <si>
    <r>
      <t>2023</t>
    </r>
    <r>
      <rPr>
        <b/>
        <sz val="16"/>
        <color indexed="8"/>
        <rFont val="宋体"/>
        <family val="0"/>
      </rPr>
      <t>年</t>
    </r>
    <r>
      <rPr>
        <b/>
        <sz val="16"/>
        <color indexed="8"/>
        <rFont val="Times New Roman"/>
        <family val="1"/>
      </rPr>
      <t xml:space="preserve">   </t>
    </r>
    <r>
      <rPr>
        <b/>
        <sz val="16"/>
        <color indexed="8"/>
        <rFont val="宋体"/>
        <family val="0"/>
      </rPr>
      <t>横栏镇政府性基金决算支出表</t>
    </r>
  </si>
  <si>
    <r>
      <t>2023</t>
    </r>
    <r>
      <rPr>
        <b/>
        <sz val="14"/>
        <color indexed="8"/>
        <rFont val="宋体"/>
        <family val="0"/>
      </rPr>
      <t>年</t>
    </r>
    <r>
      <rPr>
        <b/>
        <sz val="14"/>
        <color indexed="8"/>
        <rFont val="Times New Roman"/>
        <family val="1"/>
      </rPr>
      <t xml:space="preserve">   </t>
    </r>
    <r>
      <rPr>
        <b/>
        <sz val="14"/>
        <color indexed="8"/>
        <rFont val="宋体"/>
        <family val="0"/>
      </rPr>
      <t>横栏镇</t>
    </r>
    <r>
      <rPr>
        <b/>
        <sz val="14"/>
        <color indexed="8"/>
        <rFont val="Times New Roman"/>
        <family val="1"/>
      </rPr>
      <t xml:space="preserve"> </t>
    </r>
    <r>
      <rPr>
        <b/>
        <sz val="14"/>
        <color indexed="8"/>
        <rFont val="宋体"/>
        <family val="0"/>
      </rPr>
      <t>一般公共预算支出决算表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</si>
</sst>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00_ "/>
    <numFmt numFmtId="179" formatCode="0.00_);[Red]\(0.00\)"/>
    <numFmt numFmtId="180" formatCode="0.00_ "/>
  </numFmts>
  <fonts count="66">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sz val="9"/>
      <color indexed="8"/>
      <name val="宋体"/>
      <family val="0"/>
    </font>
    <font>
      <sz val="14"/>
      <color indexed="8"/>
      <name val="方正小标宋简体"/>
      <family val="0"/>
    </font>
    <font>
      <sz val="14"/>
      <color indexed="8"/>
      <name val="Times New Roman"/>
      <family val="1"/>
    </font>
    <font>
      <sz val="9"/>
      <name val="Times New Roman"/>
      <family val="1"/>
    </font>
    <font>
      <sz val="10"/>
      <name val="宋体"/>
      <family val="0"/>
    </font>
    <font>
      <b/>
      <sz val="9"/>
      <color indexed="63"/>
      <name val="宋体"/>
      <family val="0"/>
    </font>
    <font>
      <sz val="9"/>
      <color indexed="8"/>
      <name val="Times New Roman"/>
      <family val="1"/>
    </font>
    <font>
      <b/>
      <sz val="9"/>
      <color indexed="8"/>
      <name val="黑体"/>
      <family val="3"/>
    </font>
    <font>
      <b/>
      <sz val="9"/>
      <color indexed="8"/>
      <name val="Times New Roman"/>
      <family val="1"/>
    </font>
    <font>
      <sz val="10"/>
      <name val="SimSun"/>
      <family val="0"/>
    </font>
    <font>
      <b/>
      <sz val="10"/>
      <name val="SimSun"/>
      <family val="0"/>
    </font>
    <font>
      <sz val="9"/>
      <name val="SimSun"/>
      <family val="0"/>
    </font>
    <font>
      <sz val="16"/>
      <color indexed="8"/>
      <name val="方正小标宋简体"/>
      <family val="0"/>
    </font>
    <font>
      <sz val="10"/>
      <color indexed="8"/>
      <name val="方正小标宋简体"/>
      <family val="0"/>
    </font>
    <font>
      <sz val="24"/>
      <color indexed="8"/>
      <name val="方正小标宋简体"/>
      <family val="0"/>
    </font>
    <font>
      <b/>
      <sz val="12"/>
      <name val="宋体"/>
      <family val="0"/>
    </font>
    <font>
      <sz val="16"/>
      <name val="Times New Roman"/>
      <family val="1"/>
    </font>
    <font>
      <sz val="16"/>
      <name val="方正大标宋简体"/>
      <family val="0"/>
    </font>
    <font>
      <b/>
      <sz val="11"/>
      <color indexed="8"/>
      <name val="宋体"/>
      <family val="0"/>
    </font>
    <font>
      <b/>
      <sz val="12"/>
      <name val="Times New Roman"/>
      <family val="1"/>
    </font>
    <font>
      <sz val="8"/>
      <color indexed="8"/>
      <name val="宋体"/>
      <family val="0"/>
    </font>
    <font>
      <sz val="12"/>
      <name val="Times New Roman"/>
      <family val="1"/>
    </font>
    <font>
      <sz val="10"/>
      <name val="Times New Roman"/>
      <family val="1"/>
    </font>
    <font>
      <b/>
      <sz val="9"/>
      <name val="宋体"/>
      <family val="0"/>
    </font>
    <font>
      <b/>
      <sz val="9"/>
      <name val="Times New Roman"/>
      <family val="1"/>
    </font>
    <font>
      <sz val="9"/>
      <name val="宋体"/>
      <family val="0"/>
    </font>
    <font>
      <b/>
      <sz val="11"/>
      <name val="宋体"/>
      <family val="0"/>
    </font>
    <font>
      <sz val="24"/>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37"/>
      <name val="宋体"/>
      <family val="0"/>
    </font>
    <font>
      <sz val="11"/>
      <color indexed="20"/>
      <name val="Tahoma"/>
      <family val="2"/>
    </font>
    <font>
      <sz val="10"/>
      <name val="Helv"/>
      <family val="2"/>
    </font>
    <font>
      <sz val="12"/>
      <color indexed="20"/>
      <name val="宋体"/>
      <family val="0"/>
    </font>
    <font>
      <sz val="10"/>
      <name val="Arial"/>
      <family val="2"/>
    </font>
    <font>
      <sz val="12"/>
      <color indexed="16"/>
      <name val="宋体"/>
      <family val="0"/>
    </font>
    <font>
      <sz val="11"/>
      <color indexed="17"/>
      <name val="Tahoma"/>
      <family val="2"/>
    </font>
    <font>
      <b/>
      <sz val="14"/>
      <color indexed="8"/>
      <name val="宋体"/>
      <family val="0"/>
    </font>
    <font>
      <b/>
      <sz val="14"/>
      <color indexed="8"/>
      <name val="Times New Roman"/>
      <family val="1"/>
    </font>
    <font>
      <b/>
      <sz val="16"/>
      <color indexed="8"/>
      <name val="方正小标宋简体"/>
      <family val="0"/>
    </font>
    <font>
      <b/>
      <sz val="16"/>
      <color indexed="8"/>
      <name val="Times New Roman"/>
      <family val="1"/>
    </font>
    <font>
      <b/>
      <sz val="16"/>
      <color indexed="8"/>
      <name val="宋体"/>
      <family val="0"/>
    </font>
    <font>
      <b/>
      <sz val="16"/>
      <name val="宋体"/>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s>
  <borders count="2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bottom style="thin"/>
    </border>
    <border>
      <left style="thin">
        <color rgb="FF000000"/>
      </left>
      <right style="thin">
        <color rgb="FF000000"/>
      </right>
      <top/>
      <bottom style="thin">
        <color rgb="FF000000"/>
      </bottom>
    </border>
    <border>
      <left>
        <color indexed="63"/>
      </left>
      <right>
        <color indexed="63"/>
      </right>
      <top style="thin"/>
      <bottom>
        <color indexed="63"/>
      </bottom>
    </border>
  </borders>
  <cellStyleXfs count="2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0" borderId="0">
      <alignment/>
      <protection/>
    </xf>
    <xf numFmtId="0" fontId="55" fillId="0" borderId="0">
      <alignment/>
      <protection/>
    </xf>
    <xf numFmtId="0" fontId="2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52" fillId="9" borderId="0" applyNumberFormat="0" applyBorder="0" applyAlignment="0" applyProtection="0"/>
    <xf numFmtId="0" fontId="52" fillId="3"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22" fillId="0" borderId="0" applyNumberFormat="0" applyFill="0" applyBorder="0" applyAlignment="0" applyProtection="0"/>
    <xf numFmtId="0" fontId="2" fillId="0" borderId="0">
      <alignment/>
      <protection/>
    </xf>
    <xf numFmtId="0" fontId="22"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8" fillId="16" borderId="0" applyNumberFormat="0" applyBorder="0" applyAlignment="0" applyProtection="0"/>
    <xf numFmtId="0" fontId="56" fillId="15"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5" borderId="0" applyNumberFormat="0" applyBorder="0" applyAlignment="0" applyProtection="0"/>
    <xf numFmtId="0" fontId="53"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0">
      <alignment/>
      <protection hidden="1"/>
    </xf>
    <xf numFmtId="0" fontId="2" fillId="0" borderId="0">
      <alignment/>
      <protection/>
    </xf>
    <xf numFmtId="0" fontId="2" fillId="0" borderId="0">
      <alignment vertical="center"/>
      <protection/>
    </xf>
    <xf numFmtId="0" fontId="55"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57" fillId="0" borderId="0">
      <alignment/>
      <protection hidden="1"/>
    </xf>
    <xf numFmtId="0" fontId="2" fillId="0" borderId="0">
      <alignment/>
      <protection/>
    </xf>
    <xf numFmtId="0" fontId="2" fillId="0" borderId="0">
      <alignment/>
      <protection/>
    </xf>
    <xf numFmtId="0" fontId="2" fillId="0" borderId="0">
      <alignment/>
      <protection/>
    </xf>
    <xf numFmtId="0" fontId="36" fillId="0" borderId="0" applyNumberFormat="0" applyFill="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2" fillId="0" borderId="0" applyNumberFormat="0" applyFont="0" applyFill="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10" borderId="4" applyNumberFormat="0" applyAlignment="0" applyProtection="0"/>
    <xf numFmtId="0" fontId="47" fillId="18" borderId="5" applyNumberFormat="0" applyAlignment="0" applyProtection="0"/>
    <xf numFmtId="0" fontId="2" fillId="0" borderId="0">
      <alignment/>
      <protection/>
    </xf>
    <xf numFmtId="0" fontId="40" fillId="0" borderId="0" applyNumberFormat="0" applyFill="0" applyBorder="0" applyAlignment="0" applyProtection="0"/>
    <xf numFmtId="0" fontId="38"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0" fontId="51" fillId="11" borderId="0" applyNumberFormat="0" applyBorder="0" applyAlignment="0" applyProtection="0"/>
    <xf numFmtId="0" fontId="45" fillId="10" borderId="7" applyNumberFormat="0" applyAlignment="0" applyProtection="0"/>
    <xf numFmtId="0" fontId="44" fillId="3" borderId="4" applyNumberFormat="0" applyAlignment="0" applyProtection="0"/>
    <xf numFmtId="0" fontId="55" fillId="0" borderId="0">
      <alignment/>
      <protection/>
    </xf>
    <xf numFmtId="0" fontId="37" fillId="0" borderId="0" applyNumberFormat="0" applyFill="0" applyBorder="0" applyAlignment="0" applyProtection="0"/>
    <xf numFmtId="0" fontId="52" fillId="12"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0" fontId="52" fillId="8" borderId="0" applyNumberFormat="0" applyBorder="0" applyAlignment="0" applyProtection="0"/>
    <xf numFmtId="0" fontId="52" fillId="14" borderId="0" applyNumberFormat="0" applyBorder="0" applyAlignment="0" applyProtection="0"/>
    <xf numFmtId="0" fontId="52" fillId="13" borderId="0" applyNumberFormat="0" applyBorder="0" applyAlignment="0" applyProtection="0"/>
    <xf numFmtId="0" fontId="0" fillId="5" borderId="8" applyNumberFormat="0" applyFont="0" applyAlignment="0" applyProtection="0"/>
  </cellStyleXfs>
  <cellXfs count="138">
    <xf numFmtId="0" fontId="0" fillId="0" borderId="0" xfId="0" applyAlignment="1">
      <alignment vertical="center"/>
    </xf>
    <xf numFmtId="176" fontId="11" fillId="0" borderId="0" xfId="139" applyNumberFormat="1" applyFont="1" applyAlignment="1">
      <alignment vertical="center" wrapText="1"/>
      <protection/>
    </xf>
    <xf numFmtId="176" fontId="2" fillId="0" borderId="0" xfId="139" applyNumberFormat="1" applyFont="1" applyAlignment="1">
      <alignment vertical="center" wrapText="1"/>
      <protection/>
    </xf>
    <xf numFmtId="0" fontId="0" fillId="0" borderId="0" xfId="0" applyFill="1" applyAlignment="1">
      <alignment vertical="center"/>
    </xf>
    <xf numFmtId="177" fontId="5" fillId="0" borderId="0" xfId="141" applyNumberFormat="1" applyFont="1" applyFill="1" applyAlignment="1">
      <alignment horizontal="right" vertical="center"/>
      <protection/>
    </xf>
    <xf numFmtId="176" fontId="6" fillId="0" borderId="9" xfId="139" applyNumberFormat="1" applyFont="1" applyBorder="1" applyAlignment="1" applyProtection="1">
      <alignment horizontal="center" vertical="center" wrapText="1"/>
      <protection locked="0"/>
    </xf>
    <xf numFmtId="176" fontId="6" fillId="0" borderId="9" xfId="139" applyNumberFormat="1" applyFont="1" applyFill="1" applyBorder="1" applyAlignment="1" applyProtection="1">
      <alignment horizontal="left" vertical="center" wrapText="1"/>
      <protection locked="0"/>
    </xf>
    <xf numFmtId="178" fontId="6" fillId="0" borderId="9" xfId="0" applyNumberFormat="1" applyFont="1" applyBorder="1" applyAlignment="1">
      <alignment vertical="center"/>
    </xf>
    <xf numFmtId="176" fontId="7" fillId="0" borderId="9" xfId="139" applyNumberFormat="1" applyFont="1" applyFill="1" applyBorder="1" applyAlignment="1" applyProtection="1">
      <alignment horizontal="left" vertical="center" wrapText="1"/>
      <protection locked="0"/>
    </xf>
    <xf numFmtId="178" fontId="7" fillId="0" borderId="9" xfId="0" applyNumberFormat="1" applyFont="1" applyBorder="1" applyAlignment="1">
      <alignment vertical="center"/>
    </xf>
    <xf numFmtId="0" fontId="2" fillId="0" borderId="0" xfId="141" applyFont="1">
      <alignment/>
      <protection/>
    </xf>
    <xf numFmtId="179" fontId="2" fillId="0" borderId="0" xfId="141" applyNumberFormat="1" applyFont="1">
      <alignment/>
      <protection/>
    </xf>
    <xf numFmtId="0" fontId="10" fillId="0" borderId="0" xfId="143" applyFont="1" applyFill="1" applyBorder="1" applyAlignment="1" applyProtection="1">
      <alignment vertical="center" wrapText="1"/>
      <protection/>
    </xf>
    <xf numFmtId="179" fontId="11" fillId="0" borderId="0" xfId="143" applyNumberFormat="1" applyFont="1" applyFill="1" applyBorder="1" applyAlignment="1" applyProtection="1">
      <alignment horizontal="right" vertical="center" wrapText="1"/>
      <protection/>
    </xf>
    <xf numFmtId="49" fontId="12" fillId="0" borderId="10" xfId="143" applyNumberFormat="1" applyFont="1" applyFill="1" applyBorder="1" applyAlignment="1" applyProtection="1">
      <alignment horizontal="center" vertical="center" wrapText="1"/>
      <protection/>
    </xf>
    <xf numFmtId="179" fontId="12" fillId="0" borderId="9" xfId="143" applyNumberFormat="1" applyFont="1" applyFill="1" applyBorder="1" applyAlignment="1" applyProtection="1">
      <alignment horizontal="center" vertical="center" wrapText="1"/>
      <protection/>
    </xf>
    <xf numFmtId="0" fontId="13" fillId="0" borderId="10" xfId="143" applyFont="1" applyBorder="1" applyAlignment="1" applyProtection="1">
      <alignment horizontal="center" vertical="center" wrapText="1"/>
      <protection/>
    </xf>
    <xf numFmtId="49" fontId="14" fillId="0" borderId="10" xfId="143" applyNumberFormat="1" applyFont="1" applyFill="1" applyBorder="1" applyAlignment="1" applyProtection="1">
      <alignment horizontal="center" vertical="center" wrapText="1"/>
      <protection/>
    </xf>
    <xf numFmtId="4" fontId="15" fillId="0" borderId="9" xfId="180" applyNumberFormat="1" applyFont="1" applyFill="1" applyBorder="1" applyAlignment="1">
      <alignment horizontal="right" vertical="center"/>
    </xf>
    <xf numFmtId="49" fontId="13" fillId="0" borderId="11" xfId="141" applyNumberFormat="1" applyFont="1" applyFill="1" applyBorder="1" applyAlignment="1">
      <alignment horizontal="left" vertical="center" wrapText="1"/>
      <protection/>
    </xf>
    <xf numFmtId="49" fontId="7" fillId="0" borderId="11" xfId="141" applyNumberFormat="1" applyFont="1" applyFill="1" applyBorder="1" applyAlignment="1">
      <alignment horizontal="left" vertical="center" wrapText="1"/>
      <protection/>
    </xf>
    <xf numFmtId="178" fontId="13" fillId="0" borderId="9" xfId="180" applyNumberFormat="1" applyFont="1" applyFill="1" applyBorder="1" applyAlignment="1">
      <alignment horizontal="right" vertical="center"/>
    </xf>
    <xf numFmtId="178" fontId="16" fillId="0" borderId="12" xfId="0" applyNumberFormat="1" applyFont="1" applyFill="1" applyBorder="1" applyAlignment="1">
      <alignment horizontal="right" vertical="center" wrapText="1"/>
    </xf>
    <xf numFmtId="4" fontId="16" fillId="0" borderId="12" xfId="0" applyNumberFormat="1" applyFont="1" applyFill="1" applyBorder="1" applyAlignment="1">
      <alignment horizontal="right" vertical="center" wrapText="1"/>
    </xf>
    <xf numFmtId="4" fontId="13" fillId="0" borderId="9" xfId="180" applyNumberFormat="1" applyFont="1" applyFill="1" applyBorder="1" applyAlignment="1">
      <alignment horizontal="right" vertical="center"/>
    </xf>
    <xf numFmtId="178" fontId="2" fillId="0" borderId="0" xfId="141" applyNumberFormat="1" applyFont="1">
      <alignment/>
      <protection/>
    </xf>
    <xf numFmtId="178" fontId="0" fillId="0" borderId="0" xfId="0" applyNumberFormat="1" applyAlignment="1">
      <alignment vertical="center"/>
    </xf>
    <xf numFmtId="176" fontId="2" fillId="0" borderId="0" xfId="139" applyNumberFormat="1" applyFont="1" applyAlignment="1">
      <alignment wrapText="1"/>
      <protection/>
    </xf>
    <xf numFmtId="178" fontId="2" fillId="0" borderId="0" xfId="139" applyNumberFormat="1">
      <alignment/>
      <protection/>
    </xf>
    <xf numFmtId="0" fontId="6" fillId="0" borderId="9" xfId="137" applyFont="1" applyFill="1" applyBorder="1" applyAlignment="1">
      <alignment horizontal="center" vertical="center"/>
      <protection/>
    </xf>
    <xf numFmtId="176" fontId="7" fillId="0" borderId="9" xfId="139" applyNumberFormat="1" applyFont="1" applyFill="1" applyBorder="1" applyAlignment="1" applyProtection="1">
      <alignment horizontal="left" vertical="center"/>
      <protection locked="0"/>
    </xf>
    <xf numFmtId="176" fontId="6" fillId="0" borderId="9" xfId="139" applyNumberFormat="1" applyFont="1" applyFill="1" applyBorder="1" applyAlignment="1" applyProtection="1">
      <alignment horizontal="left" vertical="center"/>
      <protection locked="0"/>
    </xf>
    <xf numFmtId="176" fontId="6" fillId="0" borderId="9" xfId="139" applyNumberFormat="1" applyFont="1" applyFill="1" applyBorder="1" applyAlignment="1" applyProtection="1">
      <alignment horizontal="center" vertical="center"/>
      <protection locked="0"/>
    </xf>
    <xf numFmtId="0" fontId="7" fillId="0" borderId="0" xfId="0" applyFont="1" applyAlignment="1">
      <alignment vertical="center"/>
    </xf>
    <xf numFmtId="176" fontId="2" fillId="0" borderId="0" xfId="139" applyNumberFormat="1" applyAlignment="1">
      <alignment wrapText="1"/>
      <protection/>
    </xf>
    <xf numFmtId="179" fontId="2" fillId="0" borderId="0" xfId="139" applyNumberFormat="1">
      <alignment/>
      <protection/>
    </xf>
    <xf numFmtId="176" fontId="2" fillId="0" borderId="0" xfId="139" applyNumberFormat="1">
      <alignment/>
      <protection/>
    </xf>
    <xf numFmtId="176" fontId="2" fillId="20" borderId="0" xfId="139" applyNumberFormat="1" applyFill="1">
      <alignment/>
      <protection/>
    </xf>
    <xf numFmtId="10" fontId="13" fillId="0" borderId="9" xfId="137" applyNumberFormat="1" applyFont="1" applyFill="1" applyBorder="1" applyAlignment="1">
      <alignment vertical="center"/>
      <protection/>
    </xf>
    <xf numFmtId="179" fontId="5" fillId="0" borderId="9" xfId="141" applyNumberFormat="1" applyFont="1" applyFill="1" applyBorder="1" applyAlignment="1">
      <alignment horizontal="right" vertical="center"/>
      <protection/>
    </xf>
    <xf numFmtId="177" fontId="19" fillId="0" borderId="0" xfId="141" applyNumberFormat="1" applyFont="1" applyFill="1" applyAlignment="1">
      <alignment horizontal="center" vertical="center"/>
      <protection/>
    </xf>
    <xf numFmtId="177" fontId="20" fillId="0" borderId="0" xfId="141" applyNumberFormat="1" applyFont="1" applyFill="1" applyAlignment="1">
      <alignment horizontal="center" vertical="center"/>
      <protection/>
    </xf>
    <xf numFmtId="177" fontId="21" fillId="0" borderId="0" xfId="141" applyNumberFormat="1" applyFont="1" applyFill="1" applyAlignment="1">
      <alignment horizontal="center" vertical="center"/>
      <protection/>
    </xf>
    <xf numFmtId="179" fontId="6" fillId="0" borderId="9" xfId="139" applyNumberFormat="1" applyFont="1" applyBorder="1" applyAlignment="1" applyProtection="1">
      <alignment horizontal="center" vertical="center" wrapText="1" shrinkToFit="1"/>
      <protection locked="0"/>
    </xf>
    <xf numFmtId="176" fontId="22" fillId="0" borderId="13" xfId="139" applyNumberFormat="1" applyFont="1" applyFill="1" applyBorder="1" applyAlignment="1" applyProtection="1">
      <alignment horizontal="left" vertical="center"/>
      <protection locked="0"/>
    </xf>
    <xf numFmtId="43" fontId="15" fillId="0" borderId="9" xfId="180" applyNumberFormat="1" applyFont="1" applyFill="1" applyBorder="1" applyAlignment="1" applyProtection="1">
      <alignment vertical="center"/>
      <protection/>
    </xf>
    <xf numFmtId="176" fontId="2" fillId="0" borderId="14" xfId="139" applyNumberFormat="1" applyFont="1" applyFill="1" applyBorder="1" applyAlignment="1" applyProtection="1">
      <alignment horizontal="left" vertical="center"/>
      <protection locked="0"/>
    </xf>
    <xf numFmtId="43" fontId="13" fillId="0" borderId="9" xfId="180" applyNumberFormat="1" applyFont="1" applyFill="1" applyBorder="1" applyAlignment="1" applyProtection="1">
      <alignment vertical="center"/>
      <protection/>
    </xf>
    <xf numFmtId="176" fontId="2" fillId="0" borderId="9" xfId="140" applyNumberFormat="1" applyFont="1" applyFill="1" applyBorder="1" applyAlignment="1" applyProtection="1">
      <alignment horizontal="left" vertical="center"/>
      <protection locked="0"/>
    </xf>
    <xf numFmtId="179" fontId="0" fillId="0" borderId="0" xfId="0" applyNumberFormat="1" applyAlignment="1">
      <alignment vertical="center"/>
    </xf>
    <xf numFmtId="179" fontId="11" fillId="0" borderId="15" xfId="144" applyNumberFormat="1" applyFont="1" applyFill="1" applyBorder="1" applyAlignment="1" applyProtection="1">
      <alignment horizontal="right" vertical="center"/>
      <protection/>
    </xf>
    <xf numFmtId="0" fontId="22" fillId="0" borderId="9" xfId="144" applyNumberFormat="1" applyFont="1" applyFill="1" applyBorder="1" applyAlignment="1" applyProtection="1">
      <alignment horizontal="center" vertical="center"/>
      <protection/>
    </xf>
    <xf numFmtId="179" fontId="22" fillId="0" borderId="9" xfId="144" applyNumberFormat="1" applyFont="1" applyFill="1" applyBorder="1" applyAlignment="1" applyProtection="1">
      <alignment horizontal="center" vertical="center"/>
      <protection/>
    </xf>
    <xf numFmtId="0" fontId="25" fillId="0" borderId="9" xfId="145" applyFont="1" applyFill="1" applyBorder="1" applyAlignment="1">
      <alignment horizontal="left" vertical="center"/>
      <protection/>
    </xf>
    <xf numFmtId="179" fontId="26" fillId="0" borderId="9" xfId="144" applyNumberFormat="1" applyFont="1" applyFill="1" applyBorder="1" applyAlignment="1" applyProtection="1">
      <alignment horizontal="right" vertical="center"/>
      <protection/>
    </xf>
    <xf numFmtId="0" fontId="2" fillId="0" borderId="9" xfId="145" applyFill="1" applyBorder="1" applyAlignment="1">
      <alignment horizontal="left" vertical="center"/>
      <protection/>
    </xf>
    <xf numFmtId="0" fontId="2" fillId="0" borderId="9" xfId="145" applyFill="1" applyBorder="1" applyAlignment="1">
      <alignment horizontal="right" vertical="center"/>
      <protection/>
    </xf>
    <xf numFmtId="0" fontId="2" fillId="0" borderId="9" xfId="145" applyFont="1" applyFill="1" applyBorder="1" applyAlignment="1">
      <alignment horizontal="left" vertical="center"/>
      <protection/>
    </xf>
    <xf numFmtId="0" fontId="0" fillId="0" borderId="9" xfId="0" applyBorder="1" applyAlignment="1">
      <alignment vertical="center"/>
    </xf>
    <xf numFmtId="0" fontId="22" fillId="0" borderId="0" xfId="144" applyFont="1" applyFill="1">
      <alignment/>
      <protection/>
    </xf>
    <xf numFmtId="0" fontId="28" fillId="0" borderId="0" xfId="144" applyNumberFormat="1" applyFont="1" applyFill="1" applyAlignment="1" applyProtection="1">
      <alignment/>
      <protection/>
    </xf>
    <xf numFmtId="0" fontId="2" fillId="0" borderId="0" xfId="144" applyFill="1">
      <alignment/>
      <protection/>
    </xf>
    <xf numFmtId="180" fontId="28" fillId="0" borderId="0" xfId="144" applyNumberFormat="1" applyFont="1" applyFill="1">
      <alignment/>
      <protection/>
    </xf>
    <xf numFmtId="0" fontId="29" fillId="0" borderId="15" xfId="144" applyNumberFormat="1" applyFont="1" applyFill="1" applyBorder="1" applyAlignment="1" applyProtection="1">
      <alignment vertical="center"/>
      <protection/>
    </xf>
    <xf numFmtId="0" fontId="11" fillId="0" borderId="15" xfId="144" applyNumberFormat="1" applyFont="1" applyFill="1" applyBorder="1" applyAlignment="1" applyProtection="1">
      <alignment vertical="center"/>
      <protection/>
    </xf>
    <xf numFmtId="180" fontId="11" fillId="0" borderId="15" xfId="144" applyNumberFormat="1" applyFont="1" applyFill="1" applyBorder="1" applyAlignment="1" applyProtection="1">
      <alignment horizontal="right" vertical="center"/>
      <protection/>
    </xf>
    <xf numFmtId="0" fontId="30" fillId="0" borderId="10" xfId="144" applyNumberFormat="1" applyFont="1" applyFill="1" applyBorder="1" applyAlignment="1" applyProtection="1">
      <alignment horizontal="center" vertical="center"/>
      <protection/>
    </xf>
    <xf numFmtId="0" fontId="30" fillId="0" borderId="9" xfId="144" applyNumberFormat="1" applyFont="1" applyFill="1" applyBorder="1" applyAlignment="1" applyProtection="1">
      <alignment horizontal="center" vertical="center"/>
      <protection/>
    </xf>
    <xf numFmtId="180" fontId="30" fillId="0" borderId="16" xfId="144" applyNumberFormat="1" applyFont="1" applyFill="1" applyBorder="1" applyAlignment="1" applyProtection="1">
      <alignment horizontal="center" vertical="center"/>
      <protection/>
    </xf>
    <xf numFmtId="0" fontId="6" fillId="0" borderId="9" xfId="142" applyFont="1" applyFill="1" applyBorder="1" applyAlignment="1">
      <alignment horizontal="center" vertical="center"/>
      <protection/>
    </xf>
    <xf numFmtId="4" fontId="31" fillId="0" borderId="9" xfId="144" applyNumberFormat="1" applyFont="1" applyFill="1" applyBorder="1" applyAlignment="1" applyProtection="1">
      <alignment horizontal="right" vertical="center"/>
      <protection/>
    </xf>
    <xf numFmtId="0" fontId="15" fillId="0" borderId="9" xfId="145" applyNumberFormat="1" applyFont="1" applyFill="1" applyBorder="1" applyAlignment="1">
      <alignment horizontal="left" vertical="center"/>
      <protection/>
    </xf>
    <xf numFmtId="0" fontId="6" fillId="0" borderId="9" xfId="145" applyNumberFormat="1" applyFont="1" applyFill="1" applyBorder="1" applyAlignment="1">
      <alignment horizontal="left" vertical="center"/>
      <protection/>
    </xf>
    <xf numFmtId="0" fontId="10" fillId="0" borderId="9" xfId="145" applyNumberFormat="1" applyFont="1" applyFill="1" applyBorder="1" applyAlignment="1">
      <alignment horizontal="left" vertical="center"/>
      <protection/>
    </xf>
    <xf numFmtId="0" fontId="32" fillId="0" borderId="9" xfId="145" applyNumberFormat="1" applyFont="1" applyFill="1" applyBorder="1" applyAlignment="1">
      <alignment horizontal="left" vertical="center"/>
      <protection/>
    </xf>
    <xf numFmtId="4" fontId="10" fillId="0" borderId="9" xfId="144" applyNumberFormat="1" applyFont="1" applyFill="1" applyBorder="1" applyAlignment="1" applyProtection="1">
      <alignment horizontal="right" vertical="center"/>
      <protection locked="0"/>
    </xf>
    <xf numFmtId="4" fontId="31" fillId="0" borderId="9" xfId="144" applyNumberFormat="1" applyFont="1" applyFill="1" applyBorder="1" applyAlignment="1" applyProtection="1">
      <alignment horizontal="right" vertical="center"/>
      <protection locked="0"/>
    </xf>
    <xf numFmtId="4" fontId="10" fillId="0" borderId="9" xfId="144" applyNumberFormat="1" applyFont="1" applyFill="1" applyBorder="1" applyAlignment="1" applyProtection="1">
      <alignment horizontal="right" vertical="center"/>
      <protection/>
    </xf>
    <xf numFmtId="4" fontId="10" fillId="0" borderId="9" xfId="144" applyNumberFormat="1" applyFont="1" applyFill="1" applyBorder="1" applyProtection="1">
      <alignment/>
      <protection locked="0"/>
    </xf>
    <xf numFmtId="4" fontId="31" fillId="0" borderId="9" xfId="144" applyNumberFormat="1" applyFont="1" applyFill="1" applyBorder="1" applyAlignment="1" applyProtection="1">
      <alignment vertical="center"/>
      <protection locked="0"/>
    </xf>
    <xf numFmtId="4" fontId="10" fillId="0" borderId="9" xfId="144" applyNumberFormat="1" applyFont="1" applyFill="1" applyBorder="1" applyAlignment="1" applyProtection="1">
      <alignment vertical="center"/>
      <protection locked="0"/>
    </xf>
    <xf numFmtId="4" fontId="10" fillId="0" borderId="9" xfId="144" applyNumberFormat="1" applyFont="1" applyFill="1" applyBorder="1" applyAlignment="1" applyProtection="1">
      <alignment vertical="center"/>
      <protection/>
    </xf>
    <xf numFmtId="0" fontId="32" fillId="0" borderId="0" xfId="0" applyFont="1" applyAlignment="1">
      <alignment vertical="center"/>
    </xf>
    <xf numFmtId="0" fontId="33" fillId="0" borderId="0" xfId="0" applyFont="1" applyAlignment="1">
      <alignment vertical="center"/>
    </xf>
    <xf numFmtId="0" fontId="2" fillId="0" borderId="0" xfId="0" applyFont="1" applyAlignment="1">
      <alignment vertical="top"/>
    </xf>
    <xf numFmtId="0" fontId="1" fillId="0" borderId="0" xfId="0" applyFont="1" applyAlignment="1">
      <alignment vertical="center" wrapText="1"/>
    </xf>
    <xf numFmtId="0" fontId="1" fillId="0" borderId="0" xfId="0" applyFont="1" applyAlignment="1">
      <alignment vertical="center"/>
    </xf>
    <xf numFmtId="177" fontId="24" fillId="0" borderId="0" xfId="0" applyNumberFormat="1" applyFont="1" applyFill="1" applyBorder="1" applyAlignment="1">
      <alignment horizontal="center" vertical="center" wrapText="1"/>
    </xf>
    <xf numFmtId="0" fontId="32" fillId="0" borderId="0" xfId="0" applyFont="1" applyAlignment="1">
      <alignment vertical="center" wrapText="1"/>
    </xf>
    <xf numFmtId="0" fontId="11" fillId="0" borderId="0" xfId="0" applyFont="1" applyAlignment="1">
      <alignment horizontal="right" vertical="center"/>
    </xf>
    <xf numFmtId="0" fontId="30" fillId="0" borderId="9" xfId="145" applyNumberFormat="1" applyFont="1" applyFill="1" applyBorder="1" applyAlignment="1">
      <alignment horizontal="left" vertical="center"/>
      <protection/>
    </xf>
    <xf numFmtId="4" fontId="31" fillId="0" borderId="9" xfId="0" applyNumberFormat="1" applyFont="1" applyFill="1" applyBorder="1" applyAlignment="1">
      <alignment horizontal="right" vertical="center" wrapText="1"/>
    </xf>
    <xf numFmtId="4" fontId="10" fillId="0" borderId="9" xfId="0" applyNumberFormat="1" applyFont="1" applyFill="1" applyBorder="1" applyAlignment="1">
      <alignment horizontal="right" vertical="center" wrapText="1"/>
    </xf>
    <xf numFmtId="177" fontId="34" fillId="0" borderId="0" xfId="141" applyNumberFormat="1" applyFont="1" applyFill="1" applyAlignment="1">
      <alignment horizontal="center" vertical="center" wrapText="1"/>
      <protection/>
    </xf>
    <xf numFmtId="179" fontId="5" fillId="0" borderId="0" xfId="141" applyNumberFormat="1" applyFont="1" applyFill="1" applyAlignment="1">
      <alignment horizontal="right" vertical="center"/>
      <protection/>
    </xf>
    <xf numFmtId="176" fontId="7" fillId="0" borderId="10" xfId="139" applyNumberFormat="1" applyFont="1" applyFill="1" applyBorder="1" applyAlignment="1" applyProtection="1">
      <alignment horizontal="left" vertical="center" wrapText="1"/>
      <protection locked="0"/>
    </xf>
    <xf numFmtId="4" fontId="13" fillId="0" borderId="9" xfId="180" applyNumberFormat="1" applyFont="1" applyFill="1" applyBorder="1" applyAlignment="1" applyProtection="1">
      <alignment vertical="center"/>
      <protection/>
    </xf>
    <xf numFmtId="176" fontId="30" fillId="0" borderId="10" xfId="136" applyNumberFormat="1" applyFont="1" applyFill="1" applyBorder="1" applyAlignment="1" applyProtection="1">
      <alignment vertical="center" wrapText="1"/>
      <protection locked="0"/>
    </xf>
    <xf numFmtId="176" fontId="2" fillId="0" borderId="9" xfId="136" applyNumberFormat="1" applyFont="1" applyFill="1" applyBorder="1" applyAlignment="1" applyProtection="1">
      <alignment horizontal="left" vertical="center"/>
      <protection locked="0"/>
    </xf>
    <xf numFmtId="176" fontId="30" fillId="0" borderId="10" xfId="136" applyNumberFormat="1" applyFont="1" applyFill="1" applyBorder="1" applyAlignment="1" applyProtection="1">
      <alignment horizontal="left" vertical="center" wrapText="1"/>
      <protection locked="0"/>
    </xf>
    <xf numFmtId="176" fontId="6" fillId="0" borderId="10" xfId="139" applyNumberFormat="1" applyFont="1" applyFill="1" applyBorder="1" applyAlignment="1" applyProtection="1">
      <alignment horizontal="left" vertical="center" wrapText="1"/>
      <protection locked="0"/>
    </xf>
    <xf numFmtId="176" fontId="6" fillId="0" borderId="10" xfId="139" applyNumberFormat="1" applyFont="1" applyFill="1" applyBorder="1" applyAlignment="1" applyProtection="1">
      <alignment horizontal="center" vertical="center" wrapText="1"/>
      <protection locked="0"/>
    </xf>
    <xf numFmtId="176" fontId="35" fillId="4" borderId="0" xfId="139" applyNumberFormat="1" applyFont="1" applyFill="1" applyBorder="1" applyAlignment="1" applyProtection="1">
      <alignment horizontal="left" vertical="center" wrapText="1"/>
      <protection locked="0"/>
    </xf>
    <xf numFmtId="176" fontId="22" fillId="0" borderId="14" xfId="139" applyNumberFormat="1" applyFont="1" applyFill="1" applyBorder="1" applyAlignment="1" applyProtection="1">
      <alignment horizontal="left" vertical="center" wrapText="1" shrinkToFit="1"/>
      <protection locked="0"/>
    </xf>
    <xf numFmtId="178" fontId="13" fillId="0" borderId="9" xfId="180" applyNumberFormat="1" applyFont="1" applyFill="1" applyBorder="1" applyAlignment="1" applyProtection="1">
      <alignment vertical="center"/>
      <protection/>
    </xf>
    <xf numFmtId="176" fontId="22" fillId="0" borderId="14" xfId="139" applyNumberFormat="1" applyFont="1" applyFill="1" applyBorder="1" applyAlignment="1" applyProtection="1">
      <alignment horizontal="left" vertical="center"/>
      <protection locked="0"/>
    </xf>
    <xf numFmtId="177" fontId="22" fillId="0" borderId="9" xfId="146" applyNumberFormat="1" applyFont="1" applyFill="1" applyBorder="1" applyAlignment="1" applyProtection="1">
      <alignment vertical="center" wrapText="1" shrinkToFit="1"/>
      <protection locked="0"/>
    </xf>
    <xf numFmtId="176" fontId="22" fillId="0" borderId="9" xfId="139" applyNumberFormat="1" applyFont="1" applyFill="1" applyBorder="1" applyAlignment="1" applyProtection="1">
      <alignment horizontal="left" vertical="center"/>
      <protection locked="0"/>
    </xf>
    <xf numFmtId="10" fontId="15" fillId="0" borderId="0" xfId="137" applyNumberFormat="1" applyFont="1">
      <alignment vertical="center"/>
      <protection/>
    </xf>
    <xf numFmtId="178" fontId="5" fillId="0" borderId="0" xfId="141" applyNumberFormat="1" applyFont="1" applyAlignment="1">
      <alignment horizontal="right" vertical="center"/>
      <protection/>
    </xf>
    <xf numFmtId="0" fontId="6" fillId="0" borderId="9" xfId="137" applyFont="1" applyBorder="1" applyAlignment="1">
      <alignment horizontal="center" vertical="center"/>
      <protection/>
    </xf>
    <xf numFmtId="178" fontId="6" fillId="0" borderId="9" xfId="137" applyNumberFormat="1" applyFont="1" applyBorder="1" applyAlignment="1">
      <alignment horizontal="center" vertical="center"/>
      <protection/>
    </xf>
    <xf numFmtId="176" fontId="6" fillId="0" borderId="17" xfId="139" applyNumberFormat="1" applyFont="1" applyBorder="1" applyAlignment="1" applyProtection="1">
      <alignment horizontal="left" vertical="center"/>
      <protection locked="0"/>
    </xf>
    <xf numFmtId="4" fontId="17" fillId="0" borderId="18" xfId="0" applyNumberFormat="1" applyFont="1" applyBorder="1" applyAlignment="1">
      <alignment horizontal="right" vertical="center" wrapText="1"/>
    </xf>
    <xf numFmtId="176" fontId="7" fillId="0" borderId="9" xfId="139" applyNumberFormat="1" applyFont="1" applyBorder="1" applyAlignment="1" applyProtection="1">
      <alignment horizontal="left" vertical="center"/>
      <protection locked="0"/>
    </xf>
    <xf numFmtId="4" fontId="17" fillId="0" borderId="12" xfId="0" applyNumberFormat="1" applyFont="1" applyBorder="1" applyAlignment="1">
      <alignment horizontal="right" vertical="center" wrapText="1"/>
    </xf>
    <xf numFmtId="4" fontId="16" fillId="0" borderId="12" xfId="0" applyNumberFormat="1" applyFont="1" applyBorder="1" applyAlignment="1">
      <alignment horizontal="right" vertical="center" wrapText="1"/>
    </xf>
    <xf numFmtId="178" fontId="15" fillId="0" borderId="9" xfId="137" applyNumberFormat="1" applyFont="1" applyBorder="1">
      <alignment vertical="center"/>
      <protection/>
    </xf>
    <xf numFmtId="0" fontId="18" fillId="0" borderId="12" xfId="0" applyFont="1" applyBorder="1" applyAlignment="1">
      <alignment horizontal="left" vertical="center" wrapText="1"/>
    </xf>
    <xf numFmtId="0" fontId="18" fillId="0" borderId="12" xfId="0" applyFont="1" applyBorder="1" applyAlignment="1">
      <alignment vertical="center" wrapText="1"/>
    </xf>
    <xf numFmtId="0" fontId="18" fillId="0" borderId="12" xfId="0" applyFont="1" applyBorder="1" applyAlignment="1">
      <alignment horizontal="center" vertical="center" wrapText="1"/>
    </xf>
    <xf numFmtId="176" fontId="6" fillId="0" borderId="9" xfId="139" applyNumberFormat="1" applyFont="1" applyBorder="1" applyAlignment="1" applyProtection="1">
      <alignment horizontal="left" vertical="center"/>
      <protection locked="0"/>
    </xf>
    <xf numFmtId="176" fontId="6" fillId="0" borderId="9" xfId="139" applyNumberFormat="1" applyFont="1" applyBorder="1" applyAlignment="1" applyProtection="1">
      <alignment horizontal="center" vertical="center"/>
      <protection locked="0"/>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176" fontId="11" fillId="0" borderId="0" xfId="139" applyNumberFormat="1" applyFont="1" applyAlignment="1">
      <alignment vertical="center" wrapText="1"/>
      <protection/>
    </xf>
    <xf numFmtId="177" fontId="26" fillId="0" borderId="0" xfId="0" applyNumberFormat="1" applyFont="1" applyFill="1" applyAlignment="1">
      <alignment horizontal="center" vertical="top" wrapText="1"/>
    </xf>
    <xf numFmtId="0" fontId="7" fillId="0" borderId="0" xfId="0" applyFont="1" applyAlignment="1">
      <alignment vertical="center" wrapText="1"/>
    </xf>
    <xf numFmtId="180" fontId="7" fillId="0" borderId="0" xfId="0" applyNumberFormat="1" applyFont="1" applyAlignment="1">
      <alignment vertical="center" wrapText="1"/>
    </xf>
    <xf numFmtId="180" fontId="3" fillId="0" borderId="0" xfId="0" applyNumberFormat="1" applyFont="1" applyFill="1" applyAlignment="1">
      <alignment horizontal="center" vertical="center" wrapText="1"/>
    </xf>
    <xf numFmtId="0" fontId="27" fillId="0" borderId="19" xfId="0" applyFont="1" applyBorder="1" applyAlignment="1">
      <alignment horizontal="left" vertical="center" wrapText="1"/>
    </xf>
    <xf numFmtId="177" fontId="23" fillId="0" borderId="0" xfId="0" applyNumberFormat="1" applyFont="1" applyFill="1" applyAlignment="1">
      <alignment horizontal="center" vertical="center" wrapText="1"/>
    </xf>
    <xf numFmtId="177" fontId="24" fillId="0" borderId="0" xfId="0" applyNumberFormat="1" applyFont="1" applyFill="1" applyAlignment="1">
      <alignment horizontal="center" vertical="center" wrapText="1"/>
    </xf>
    <xf numFmtId="177" fontId="3" fillId="0" borderId="0" xfId="0" applyNumberFormat="1" applyFont="1" applyAlignment="1">
      <alignment horizontal="center" vertical="center" wrapText="1"/>
    </xf>
    <xf numFmtId="178" fontId="4" fillId="0" borderId="0" xfId="0" applyNumberFormat="1" applyFont="1" applyAlignment="1">
      <alignment horizontal="center" vertical="center" wrapText="1"/>
    </xf>
    <xf numFmtId="177" fontId="8" fillId="0" borderId="0" xfId="138" applyNumberFormat="1" applyFont="1" applyFill="1" applyBorder="1" applyAlignment="1">
      <alignment horizontal="left" vertical="center"/>
      <protection/>
    </xf>
    <xf numFmtId="177" fontId="9" fillId="0" borderId="0" xfId="138" applyNumberFormat="1" applyFont="1" applyFill="1" applyBorder="1" applyAlignment="1">
      <alignment horizontal="left" vertical="center"/>
      <protection/>
    </xf>
    <xf numFmtId="176" fontId="7" fillId="0" borderId="0" xfId="139" applyNumberFormat="1" applyFont="1" applyFill="1" applyAlignment="1" applyProtection="1">
      <alignment horizontal="left" vertical="center" wrapText="1"/>
      <protection locked="0"/>
    </xf>
  </cellXfs>
  <cellStyles count="206">
    <cellStyle name="Normal" xfId="0"/>
    <cellStyle name="_2015年预算报表(经济分类） (2)" xfId="15"/>
    <cellStyle name="_ET_STYLE_NoName_00_" xfId="16"/>
    <cellStyle name="_预算调整格式（佛山）" xfId="17"/>
    <cellStyle name="20% - 着色 1" xfId="18"/>
    <cellStyle name="20% - 着色 2" xfId="19"/>
    <cellStyle name="20% - 着色 3" xfId="20"/>
    <cellStyle name="20% - 着色 4" xfId="21"/>
    <cellStyle name="20% - 着色 5" xfId="22"/>
    <cellStyle name="20% - 着色 6" xfId="23"/>
    <cellStyle name="40% - Accent6 2 3" xfId="24"/>
    <cellStyle name="40% - 着色 1" xfId="25"/>
    <cellStyle name="40% - 着色 2" xfId="26"/>
    <cellStyle name="40% - 着色 3" xfId="27"/>
    <cellStyle name="40% - 着色 4" xfId="28"/>
    <cellStyle name="40% - 着色 5" xfId="29"/>
    <cellStyle name="40% - 着色 6" xfId="30"/>
    <cellStyle name="60% - 着色 1" xfId="31"/>
    <cellStyle name="60% - 着色 2" xfId="32"/>
    <cellStyle name="60% - 着色 3" xfId="33"/>
    <cellStyle name="60% - 着色 4" xfId="34"/>
    <cellStyle name="60% - 着色 5" xfId="35"/>
    <cellStyle name="60% - 着色 6" xfId="36"/>
    <cellStyle name="Accent1 2" xfId="37"/>
    <cellStyle name="ColLevel_0" xfId="38"/>
    <cellStyle name="e鯪9Y_x000b_ 2 6 2" xfId="39"/>
    <cellStyle name="RowLevel_0" xfId="40"/>
    <cellStyle name="Percent" xfId="41"/>
    <cellStyle name="标题" xfId="42"/>
    <cellStyle name="标题 1" xfId="43"/>
    <cellStyle name="标题 2" xfId="44"/>
    <cellStyle name="标题 3" xfId="45"/>
    <cellStyle name="标题 4" xfId="46"/>
    <cellStyle name="差" xfId="47"/>
    <cellStyle name="差_（2015.1.4下午）五桂山2015年区报表报送" xfId="48"/>
    <cellStyle name="差_（2015.1.4下午）五桂山2015年区报表报送_中山市区2016年财政预算收支总表（新格式）2015 1 3" xfId="49"/>
    <cellStyle name="差_(财政局）交通集团2012年基建预算报表（12月5日）" xfId="50"/>
    <cellStyle name="差_05潍坊 2 3" xfId="51"/>
    <cellStyle name="差_1.8-2015年省级国有资本经营预算表（按人大财经委初审意见修改） 2 2" xfId="52"/>
    <cellStyle name="差_11大理 5" xfId="53"/>
    <cellStyle name="差_2006年28四川 4" xfId="54"/>
    <cellStyle name="差_2012年度国有资本经营预算" xfId="55"/>
    <cellStyle name="差_2015年东区预算报表20160103（终稿修改后） (2)" xfId="56"/>
    <cellStyle name="差_2016年区预算调整（合并）" xfId="57"/>
    <cellStyle name="差_Book2" xfId="58"/>
    <cellStyle name="差_Xl0000049" xfId="59"/>
    <cellStyle name="差_国资经营预算(火炬区）" xfId="60"/>
    <cellStyle name="差_基建汇总(住建局修改）" xfId="61"/>
    <cellStyle name="差_预算调整格式（佛山）" xfId="62"/>
    <cellStyle name="差_预算终稿0205" xfId="63"/>
    <cellStyle name="差_中山市2013年政府投资项目计划申报汇总表-翠亨新区开发办" xfId="64"/>
    <cellStyle name="差_中山市2013年政府投资项目计划申报汇总表-翠亨新区开发办_2016国资经营预算收支草案1 2" xfId="65"/>
    <cellStyle name="差_中山市2013年政府投资项目计划申报汇总表-翠亨新区开发办_2016国资经营预算收支草案1 2_2016年预算（模板）政府稿" xfId="66"/>
    <cellStyle name="差_中山市2013年政府投资项目计划申报汇总表-翠亨新区开发办_2016国资经营预算收支草案1 2_2017年区汇总 (2)" xfId="67"/>
    <cellStyle name="差_中山市2013年政府投资项目计划申报汇总表-翠亨新区开发办_2016国资经营预算收支草案1 2_2017年预算模板（12.21）第二稿" xfId="68"/>
    <cellStyle name="差_中山市2013年政府投资项目计划申报汇总表-翠亨新区开发办_2016国资经营预算收支草案1 2_2017年预算模板（12.22）" xfId="69"/>
    <cellStyle name="差_中山市2013年政府投资项目计划申报汇总表-翠亨新区开发办_2016国资经营预算收支草案1 2_基建计划20161227-12：45to预算" xfId="70"/>
    <cellStyle name="差_中山市2013年政府投资项目计划申报汇总表-翠亨新区开发办_2016国资经营预算收支草案1 2_基建计划20161227-13：30to预算 (2)" xfId="71"/>
    <cellStyle name="差_中山市2013年政府投资项目计划申报汇总表-翠亨新区开发办_2016国资经营预算收支草案1 2_基建计划20161227to预算" xfId="72"/>
    <cellStyle name="常规 10" xfId="73"/>
    <cellStyle name="常规 10 2" xfId="74"/>
    <cellStyle name="常规 10_20190108（安琪）汇总区2019年收支表V1" xfId="75"/>
    <cellStyle name="常规 11" xfId="76"/>
    <cellStyle name="常规 11 2" xfId="77"/>
    <cellStyle name="常规 11_2016年新增项目11.8" xfId="78"/>
    <cellStyle name="常规 12" xfId="79"/>
    <cellStyle name="常规 12 2" xfId="80"/>
    <cellStyle name="常规 12_20190108（安琪）汇总区2019年收支表V1" xfId="81"/>
    <cellStyle name="常规 13" xfId="82"/>
    <cellStyle name="常规 13 2" xfId="83"/>
    <cellStyle name="常规 13_20190108（安琪）汇总区2019年收支表V1" xfId="84"/>
    <cellStyle name="常规 14" xfId="85"/>
    <cellStyle name="常规 14 2" xfId="86"/>
    <cellStyle name="常规 14_20190108（安琪）汇总区2019年收支表V1" xfId="87"/>
    <cellStyle name="常规 15" xfId="88"/>
    <cellStyle name="常规 15 2" xfId="89"/>
    <cellStyle name="常规 15_20190108（安琪）汇总区2019年收支表V1" xfId="90"/>
    <cellStyle name="常规 16" xfId="91"/>
    <cellStyle name="常规 16 2" xfId="92"/>
    <cellStyle name="常规 16_20190108（安琪）汇总区2019年收支表V1" xfId="93"/>
    <cellStyle name="常规 17" xfId="94"/>
    <cellStyle name="常规 17 2" xfId="95"/>
    <cellStyle name="常规 17_20190108（安琪）汇总区2019年收支表V1" xfId="96"/>
    <cellStyle name="常规 18" xfId="97"/>
    <cellStyle name="常规 18 2" xfId="98"/>
    <cellStyle name="常规 19" xfId="99"/>
    <cellStyle name="常规 2" xfId="100"/>
    <cellStyle name="常规 2 2" xfId="101"/>
    <cellStyle name="常规 2 3" xfId="102"/>
    <cellStyle name="常规 2_2013年基建 预算（交通集团）" xfId="103"/>
    <cellStyle name="常规 20" xfId="104"/>
    <cellStyle name="常规 21" xfId="105"/>
    <cellStyle name="常规 22" xfId="106"/>
    <cellStyle name="常规 23" xfId="107"/>
    <cellStyle name="常规 24" xfId="108"/>
    <cellStyle name="常规 25" xfId="109"/>
    <cellStyle name="常规 26" xfId="110"/>
    <cellStyle name="常规 27" xfId="111"/>
    <cellStyle name="常规 29" xfId="112"/>
    <cellStyle name="常规 3" xfId="113"/>
    <cellStyle name="常规 3 2" xfId="114"/>
    <cellStyle name="常规 3_2014年预算草案（汇总）20140114" xfId="115"/>
    <cellStyle name="常规 30" xfId="116"/>
    <cellStyle name="常规 31" xfId="117"/>
    <cellStyle name="常规 4" xfId="118"/>
    <cellStyle name="常规 4 2" xfId="119"/>
    <cellStyle name="常规 4_2014年预算草案（汇总）20140114" xfId="120"/>
    <cellStyle name="常规 5" xfId="121"/>
    <cellStyle name="常规 5 2" xfId="122"/>
    <cellStyle name="常规 5_2014年预算草案（汇总）20140114" xfId="123"/>
    <cellStyle name="常规 6" xfId="124"/>
    <cellStyle name="常规 6 2" xfId="125"/>
    <cellStyle name="常规 6_2014年预算草案（汇总）20140114" xfId="126"/>
    <cellStyle name="常规 7" xfId="127"/>
    <cellStyle name="常规 7 2" xfId="128"/>
    <cellStyle name="常规 7_2014年预算草案（汇总）20140114" xfId="129"/>
    <cellStyle name="常规 8" xfId="130"/>
    <cellStyle name="常规 8 2" xfId="131"/>
    <cellStyle name="常规 8_2014年预算草案（汇总）20140114" xfId="132"/>
    <cellStyle name="常规 9" xfId="133"/>
    <cellStyle name="常规 9 2" xfId="134"/>
    <cellStyle name="常规 9_20190108（安琪）汇总区2019年收支表V1" xfId="135"/>
    <cellStyle name="常规_08年镇区预算收支报表_2014年报表中心模板（汇总）20141010" xfId="136"/>
    <cellStyle name="常规_08年镇区预算收支报表_2017年预算模板（12 17）" xfId="137"/>
    <cellStyle name="常规_2008年预算收支草案_2014年预算草案三稿(1 9)" xfId="138"/>
    <cellStyle name="常规_2016年区预算调整（合并）" xfId="139"/>
    <cellStyle name="常规_2016年区预算调整（合并）_2018年镇区预算报表报送" xfId="140"/>
    <cellStyle name="常规_2018年中山市财政预算收支草案20180111" xfId="141"/>
    <cellStyle name="常规_Xl0000049" xfId="142"/>
    <cellStyle name="常规_市本级2016年一般公共预算支出明细草案（按功能类科目）1 2" xfId="143"/>
    <cellStyle name="常规_一般公共预算支出明细 " xfId="144"/>
    <cellStyle name="常规_中山市南区2019年预算草案1.4" xfId="145"/>
    <cellStyle name="常规_中山市区2018年预算草案" xfId="146"/>
    <cellStyle name="Hyperlink" xfId="147"/>
    <cellStyle name="好" xfId="148"/>
    <cellStyle name="好_（2015.1.4下午）五桂山2015年区报表报送" xfId="149"/>
    <cellStyle name="好_（2015.1.4下午）五桂山2015年区报表报送_中山市区2016年财政预算收支总表（新格式）2015 1 3" xfId="150"/>
    <cellStyle name="好_(财政局）交通集团2012年基建预算报表（12月5日）" xfId="151"/>
    <cellStyle name="好_2" xfId="152"/>
    <cellStyle name="好_2012年度国有资本经营预算" xfId="153"/>
    <cellStyle name="好_2016年区预算调整（合并）" xfId="154"/>
    <cellStyle name="好_Xl0000049" xfId="155"/>
    <cellStyle name="好_国资经营预算(火炬区）" xfId="156"/>
    <cellStyle name="好_基建汇总(住建局修改）" xfId="157"/>
    <cellStyle name="好_其他部门(按照总人口测算）—20080416_不含人员经费系数_财力性转移支付2010年预算参考数 7" xfId="158"/>
    <cellStyle name="好_同德" xfId="159"/>
    <cellStyle name="好_预算调整格式（佛山）" xfId="160"/>
    <cellStyle name="好_预算终稿0205" xfId="161"/>
    <cellStyle name="好_中山市2013年政府投资项目计划申报汇总表-翠亨新区开发办" xfId="162"/>
    <cellStyle name="好_中山市2013年政府投资项目计划申报汇总表-翠亨新区开发办_2016国资经营预算收支草案1 2" xfId="163"/>
    <cellStyle name="好_中山市2013年政府投资项目计划申报汇总表-翠亨新区开发办_2016国资经营预算收支草案1 2_2016年预算（模板）政府稿" xfId="164"/>
    <cellStyle name="好_中山市2013年政府投资项目计划申报汇总表-翠亨新区开发办_2016国资经营预算收支草案1 2_2017年区汇总 (2)" xfId="165"/>
    <cellStyle name="好_中山市2013年政府投资项目计划申报汇总表-翠亨新区开发办_2016国资经营预算收支草案1 2_2017年预算模板（12.21）第二稿" xfId="166"/>
    <cellStyle name="好_中山市2013年政府投资项目计划申报汇总表-翠亨新区开发办_2016国资经营预算收支草案1 2_2017年预算模板（12.22）" xfId="167"/>
    <cellStyle name="好_中山市2013年政府投资项目计划申报汇总表-翠亨新区开发办_2016国资经营预算收支草案1 2_基建计划20161227-12：45to预算" xfId="168"/>
    <cellStyle name="好_中山市2013年政府投资项目计划申报汇总表-翠亨新区开发办_2016国资经营预算收支草案1 2_基建计划20161227-13：30to预算 (2)" xfId="169"/>
    <cellStyle name="好_中山市2013年政府投资项目计划申报汇总表-翠亨新区开发办_2016国资经营预算收支草案1 2_基建计划20161227to预算" xfId="170"/>
    <cellStyle name="汇总" xfId="171"/>
    <cellStyle name="Currency" xfId="172"/>
    <cellStyle name="Currency [0]" xfId="173"/>
    <cellStyle name="计算" xfId="174"/>
    <cellStyle name="检查单元格" xfId="175"/>
    <cellStyle name="检查单元格 3 2" xfId="176"/>
    <cellStyle name="解释性文本" xfId="177"/>
    <cellStyle name="警告文本" xfId="178"/>
    <cellStyle name="链接单元格" xfId="179"/>
    <cellStyle name="Comma" xfId="180"/>
    <cellStyle name="千位分隔 10" xfId="181"/>
    <cellStyle name="千位分隔 10 2" xfId="182"/>
    <cellStyle name="千位分隔 11" xfId="183"/>
    <cellStyle name="千位分隔 11 2" xfId="184"/>
    <cellStyle name="千位分隔 12" xfId="185"/>
    <cellStyle name="千位分隔 13" xfId="186"/>
    <cellStyle name="千位分隔 14" xfId="187"/>
    <cellStyle name="千位分隔 15" xfId="188"/>
    <cellStyle name="千位分隔 16" xfId="189"/>
    <cellStyle name="千位分隔 17" xfId="190"/>
    <cellStyle name="千位分隔 2" xfId="191"/>
    <cellStyle name="千位分隔 2 2" xfId="192"/>
    <cellStyle name="千位分隔 3" xfId="193"/>
    <cellStyle name="千位分隔 3 2" xfId="194"/>
    <cellStyle name="千位分隔 4" xfId="195"/>
    <cellStyle name="千位分隔 4 2" xfId="196"/>
    <cellStyle name="千位分隔 5" xfId="197"/>
    <cellStyle name="千位分隔 5 2" xfId="198"/>
    <cellStyle name="千位分隔 6" xfId="199"/>
    <cellStyle name="千位分隔 6 2" xfId="200"/>
    <cellStyle name="千位分隔 7" xfId="201"/>
    <cellStyle name="千位分隔 7 2" xfId="202"/>
    <cellStyle name="千位分隔 8" xfId="203"/>
    <cellStyle name="千位分隔 8 2" xfId="204"/>
    <cellStyle name="千位分隔 9" xfId="205"/>
    <cellStyle name="千位分隔 9 2" xfId="206"/>
    <cellStyle name="Comma [0]" xfId="207"/>
    <cellStyle name="适中" xfId="208"/>
    <cellStyle name="输出" xfId="209"/>
    <cellStyle name="输入" xfId="210"/>
    <cellStyle name="样式 1" xfId="211"/>
    <cellStyle name="Followed Hyperlink" xfId="212"/>
    <cellStyle name="着色 1" xfId="213"/>
    <cellStyle name="着色 2" xfId="214"/>
    <cellStyle name="着色 3" xfId="215"/>
    <cellStyle name="着色 4" xfId="216"/>
    <cellStyle name="着色 5" xfId="217"/>
    <cellStyle name="着色 6" xfId="218"/>
    <cellStyle name="注释" xfId="2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showZeros="0" view="pageBreakPreview" zoomScaleNormal="75" zoomScaleSheetLayoutView="100" workbookViewId="0" topLeftCell="A1">
      <selection activeCell="B18" sqref="B18"/>
    </sheetView>
  </sheetViews>
  <sheetFormatPr defaultColWidth="8.25390625" defaultRowHeight="13.5"/>
  <cols>
    <col min="1" max="1" width="38.75390625" style="34" customWidth="1"/>
    <col min="2" max="2" width="38.75390625" style="35" customWidth="1"/>
    <col min="3" max="6" width="24.625" style="36" customWidth="1"/>
    <col min="7" max="221" width="8.625" style="36" bestFit="1" customWidth="1"/>
    <col min="222" max="16384" width="8.25390625" style="10" customWidth="1"/>
  </cols>
  <sheetData>
    <row r="1" ht="21" customHeight="1">
      <c r="A1" s="27" t="s">
        <v>0</v>
      </c>
    </row>
    <row r="2" spans="1:8" ht="24" customHeight="1">
      <c r="A2" s="123" t="s">
        <v>1</v>
      </c>
      <c r="B2" s="124"/>
      <c r="C2" s="37"/>
      <c r="D2" s="37"/>
      <c r="E2" s="37"/>
      <c r="F2" s="37"/>
      <c r="G2" s="37"/>
      <c r="H2" s="37"/>
    </row>
    <row r="3" spans="1:10" ht="24.75" customHeight="1">
      <c r="A3" s="102"/>
      <c r="B3" s="94" t="s">
        <v>2</v>
      </c>
      <c r="C3" s="40"/>
      <c r="D3" s="41"/>
      <c r="E3" s="42"/>
      <c r="F3" s="42"/>
      <c r="G3" s="42"/>
      <c r="H3" s="42"/>
      <c r="I3" s="42"/>
      <c r="J3" s="42"/>
    </row>
    <row r="4" spans="1:2" ht="27" customHeight="1">
      <c r="A4" s="29" t="s">
        <v>3</v>
      </c>
      <c r="B4" s="43" t="s">
        <v>4</v>
      </c>
    </row>
    <row r="5" spans="1:2" ht="27.75" customHeight="1">
      <c r="A5" s="103" t="s">
        <v>5</v>
      </c>
      <c r="B5" s="45">
        <f>B6+B12+B18+B19</f>
        <v>68395.06999999999</v>
      </c>
    </row>
    <row r="6" spans="1:2" ht="27.75" customHeight="1">
      <c r="A6" s="46" t="s">
        <v>6</v>
      </c>
      <c r="B6" s="47">
        <f>SUM(B7:B11)</f>
        <v>37658.92</v>
      </c>
    </row>
    <row r="7" spans="1:2" ht="27.75" customHeight="1">
      <c r="A7" s="46" t="s">
        <v>7</v>
      </c>
      <c r="B7" s="47">
        <v>19265.34</v>
      </c>
    </row>
    <row r="8" spans="1:2" ht="27.75" customHeight="1">
      <c r="A8" s="46" t="s">
        <v>8</v>
      </c>
      <c r="B8" s="104">
        <v>18393.58</v>
      </c>
    </row>
    <row r="9" spans="1:2" ht="27.75" customHeight="1">
      <c r="A9" s="46" t="s">
        <v>9</v>
      </c>
      <c r="B9" s="47"/>
    </row>
    <row r="10" spans="1:2" ht="27.75" customHeight="1">
      <c r="A10" s="46" t="s">
        <v>10</v>
      </c>
      <c r="B10" s="47"/>
    </row>
    <row r="11" spans="1:2" ht="27.75" customHeight="1">
      <c r="A11" s="46" t="s">
        <v>11</v>
      </c>
      <c r="B11" s="47">
        <v>0</v>
      </c>
    </row>
    <row r="12" spans="1:2" ht="27.75" customHeight="1">
      <c r="A12" s="46" t="s">
        <v>12</v>
      </c>
      <c r="B12" s="47">
        <f>B14+B17</f>
        <v>20449.6</v>
      </c>
    </row>
    <row r="13" spans="1:2" ht="27.75" customHeight="1">
      <c r="A13" s="46" t="s">
        <v>13</v>
      </c>
      <c r="B13" s="47"/>
    </row>
    <row r="14" spans="1:2" ht="27.75" customHeight="1">
      <c r="A14" s="46" t="s">
        <v>14</v>
      </c>
      <c r="B14" s="47">
        <v>16929.6</v>
      </c>
    </row>
    <row r="15" spans="1:2" ht="27.75" customHeight="1">
      <c r="A15" s="46" t="s">
        <v>15</v>
      </c>
      <c r="B15" s="45"/>
    </row>
    <row r="16" spans="1:2" ht="27.75" customHeight="1">
      <c r="A16" s="46" t="s">
        <v>16</v>
      </c>
      <c r="B16" s="47"/>
    </row>
    <row r="17" spans="1:2" ht="27.75" customHeight="1">
      <c r="A17" s="46" t="s">
        <v>17</v>
      </c>
      <c r="B17" s="47">
        <v>3520</v>
      </c>
    </row>
    <row r="18" spans="1:2" ht="27.75" customHeight="1">
      <c r="A18" s="46" t="s">
        <v>18</v>
      </c>
      <c r="B18" s="47">
        <v>10286.55</v>
      </c>
    </row>
    <row r="19" spans="1:2" ht="27.75" customHeight="1">
      <c r="A19" s="46" t="s">
        <v>19</v>
      </c>
      <c r="B19" s="45"/>
    </row>
    <row r="20" spans="1:2" ht="27.75" customHeight="1">
      <c r="A20" s="44" t="s">
        <v>20</v>
      </c>
      <c r="B20" s="47">
        <f>B21+B22+B23</f>
        <v>3973.7</v>
      </c>
    </row>
    <row r="21" spans="1:2" ht="27.75" customHeight="1">
      <c r="A21" s="30" t="s">
        <v>21</v>
      </c>
      <c r="B21" s="47"/>
    </row>
    <row r="22" spans="1:2" ht="27.75" customHeight="1">
      <c r="A22" s="30" t="s">
        <v>22</v>
      </c>
      <c r="B22" s="47"/>
    </row>
    <row r="23" spans="1:2" ht="27.75" customHeight="1">
      <c r="A23" s="30" t="s">
        <v>23</v>
      </c>
      <c r="B23" s="45">
        <v>3973.7</v>
      </c>
    </row>
    <row r="24" spans="1:2" ht="27.75" customHeight="1">
      <c r="A24" s="105" t="s">
        <v>24</v>
      </c>
      <c r="B24" s="45"/>
    </row>
    <row r="25" spans="1:2" ht="27.75" customHeight="1">
      <c r="A25" s="106" t="s">
        <v>25</v>
      </c>
      <c r="B25" s="45">
        <v>19377.99</v>
      </c>
    </row>
    <row r="26" spans="1:2" ht="27.75" customHeight="1">
      <c r="A26" s="107" t="s">
        <v>26</v>
      </c>
      <c r="B26" s="45">
        <v>118.11887500001285</v>
      </c>
    </row>
    <row r="27" spans="1:2" ht="27.75" customHeight="1">
      <c r="A27" s="32" t="s">
        <v>27</v>
      </c>
      <c r="B27" s="45">
        <f>B5+B15+B20+B24+B25+B26</f>
        <v>91864.87887500001</v>
      </c>
    </row>
    <row r="28" spans="1:2" ht="25.5" customHeight="1">
      <c r="A28" s="125" t="s">
        <v>28</v>
      </c>
      <c r="B28" s="125"/>
    </row>
  </sheetData>
  <sheetProtection/>
  <mergeCells count="2">
    <mergeCell ref="A2:B2"/>
    <mergeCell ref="A28:B28"/>
  </mergeCells>
  <printOptions horizontalCentered="1"/>
  <pageMargins left="0.39" right="0.39" top="0.74" bottom="0.94" header="0.2" footer="0.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showZeros="0" view="pageBreakPreview" zoomScale="115" zoomScaleSheetLayoutView="115" workbookViewId="0" topLeftCell="A1">
      <selection activeCell="B6" sqref="B6"/>
    </sheetView>
  </sheetViews>
  <sheetFormatPr defaultColWidth="9.00390625" defaultRowHeight="13.5"/>
  <cols>
    <col min="1" max="1" width="38.75390625" style="27" customWidth="1"/>
    <col min="2" max="2" width="38.75390625" style="35" customWidth="1"/>
    <col min="3" max="6" width="20.75390625" style="36" customWidth="1"/>
    <col min="7" max="232" width="8.625" style="36" bestFit="1" customWidth="1"/>
    <col min="233" max="234" width="8.625" style="36" customWidth="1"/>
    <col min="235" max="16384" width="9.00390625" style="10" customWidth="1"/>
  </cols>
  <sheetData>
    <row r="1" ht="18.75" customHeight="1">
      <c r="A1" s="2" t="s">
        <v>29</v>
      </c>
    </row>
    <row r="2" spans="1:8" ht="27" customHeight="1">
      <c r="A2" s="123" t="s">
        <v>821</v>
      </c>
      <c r="B2" s="124"/>
      <c r="C2" s="37"/>
      <c r="D2" s="37"/>
      <c r="E2" s="37"/>
      <c r="F2" s="37"/>
      <c r="G2" s="37"/>
      <c r="H2" s="37"/>
    </row>
    <row r="3" spans="1:10" ht="24.75" customHeight="1">
      <c r="A3" s="93"/>
      <c r="B3" s="94" t="s">
        <v>2</v>
      </c>
      <c r="C3" s="42"/>
      <c r="D3" s="42"/>
      <c r="E3" s="42"/>
      <c r="F3" s="42"/>
      <c r="G3" s="42"/>
      <c r="H3" s="42"/>
      <c r="I3" s="42"/>
      <c r="J3" s="42"/>
    </row>
    <row r="4" spans="1:2" ht="27" customHeight="1">
      <c r="A4" s="5" t="s">
        <v>3</v>
      </c>
      <c r="B4" s="43" t="s">
        <v>4</v>
      </c>
    </row>
    <row r="5" spans="1:2" ht="27.75" customHeight="1">
      <c r="A5" s="6" t="s">
        <v>30</v>
      </c>
      <c r="B5" s="45">
        <f>SUM(B6:B28)</f>
        <v>71838.20999999999</v>
      </c>
    </row>
    <row r="6" spans="1:2" ht="27.75" customHeight="1">
      <c r="A6" s="95" t="s">
        <v>31</v>
      </c>
      <c r="B6" s="96">
        <v>9817.16</v>
      </c>
    </row>
    <row r="7" spans="1:2" ht="27.75" customHeight="1">
      <c r="A7" s="95" t="s">
        <v>32</v>
      </c>
      <c r="B7" s="47"/>
    </row>
    <row r="8" spans="1:2" ht="27.75" customHeight="1">
      <c r="A8" s="95" t="s">
        <v>33</v>
      </c>
      <c r="B8" s="47"/>
    </row>
    <row r="9" spans="1:2" ht="27.75" customHeight="1">
      <c r="A9" s="95" t="s">
        <v>34</v>
      </c>
      <c r="B9" s="96">
        <v>10240.67</v>
      </c>
    </row>
    <row r="10" spans="1:2" ht="27.75" customHeight="1">
      <c r="A10" s="95" t="s">
        <v>35</v>
      </c>
      <c r="B10" s="96">
        <v>20520.71</v>
      </c>
    </row>
    <row r="11" spans="1:2" ht="27.75" customHeight="1">
      <c r="A11" s="95" t="s">
        <v>36</v>
      </c>
      <c r="B11" s="96">
        <v>162.64</v>
      </c>
    </row>
    <row r="12" spans="1:2" ht="27.75" customHeight="1">
      <c r="A12" s="95" t="s">
        <v>37</v>
      </c>
      <c r="B12" s="96">
        <v>550.71</v>
      </c>
    </row>
    <row r="13" spans="1:2" ht="27.75" customHeight="1">
      <c r="A13" s="95" t="s">
        <v>38</v>
      </c>
      <c r="B13" s="96">
        <v>5108.87</v>
      </c>
    </row>
    <row r="14" spans="1:2" ht="27.75" customHeight="1">
      <c r="A14" s="95" t="s">
        <v>39</v>
      </c>
      <c r="B14" s="96">
        <v>7922.94</v>
      </c>
    </row>
    <row r="15" spans="1:2" ht="27.75" customHeight="1">
      <c r="A15" s="95" t="s">
        <v>40</v>
      </c>
      <c r="B15" s="96">
        <v>837.23</v>
      </c>
    </row>
    <row r="16" spans="1:2" ht="27.75" customHeight="1">
      <c r="A16" s="95" t="s">
        <v>41</v>
      </c>
      <c r="B16" s="96">
        <v>5309.02</v>
      </c>
    </row>
    <row r="17" spans="1:2" ht="27.75" customHeight="1">
      <c r="A17" s="95" t="s">
        <v>42</v>
      </c>
      <c r="B17" s="96">
        <v>7142.2</v>
      </c>
    </row>
    <row r="18" spans="1:2" ht="27.75" customHeight="1">
      <c r="A18" s="95" t="s">
        <v>43</v>
      </c>
      <c r="B18" s="96">
        <v>23.92</v>
      </c>
    </row>
    <row r="19" spans="1:2" ht="27.75" customHeight="1">
      <c r="A19" s="95" t="s">
        <v>44</v>
      </c>
      <c r="B19" s="96">
        <v>2.68</v>
      </c>
    </row>
    <row r="20" spans="1:2" ht="27.75" customHeight="1">
      <c r="A20" s="95" t="s">
        <v>45</v>
      </c>
      <c r="B20" s="96"/>
    </row>
    <row r="21" spans="1:2" ht="27.75" customHeight="1">
      <c r="A21" s="95" t="s">
        <v>46</v>
      </c>
      <c r="B21" s="47"/>
    </row>
    <row r="22" spans="1:2" ht="27.75" customHeight="1">
      <c r="A22" s="95" t="s">
        <v>47</v>
      </c>
      <c r="B22" s="47"/>
    </row>
    <row r="23" spans="1:2" ht="27.75" customHeight="1">
      <c r="A23" s="95" t="s">
        <v>48</v>
      </c>
      <c r="B23" s="47"/>
    </row>
    <row r="24" spans="1:2" ht="27.75" customHeight="1">
      <c r="A24" s="95" t="s">
        <v>49</v>
      </c>
      <c r="B24" s="47">
        <v>1246.01</v>
      </c>
    </row>
    <row r="25" spans="1:2" ht="27.75" customHeight="1">
      <c r="A25" s="95" t="s">
        <v>50</v>
      </c>
      <c r="B25" s="96">
        <v>215</v>
      </c>
    </row>
    <row r="26" spans="1:2" ht="27.75" customHeight="1">
      <c r="A26" s="95" t="s">
        <v>51</v>
      </c>
      <c r="B26" s="96">
        <v>1587.02</v>
      </c>
    </row>
    <row r="27" spans="1:2" ht="27.75" customHeight="1">
      <c r="A27" s="95" t="s">
        <v>52</v>
      </c>
      <c r="B27" s="47"/>
    </row>
    <row r="28" spans="1:2" ht="27.75" customHeight="1">
      <c r="A28" s="95" t="s">
        <v>53</v>
      </c>
      <c r="B28" s="96">
        <v>1151.43</v>
      </c>
    </row>
    <row r="29" spans="1:2" ht="27.75" customHeight="1">
      <c r="A29" s="97" t="s">
        <v>54</v>
      </c>
      <c r="B29" s="45">
        <f>SUM(B30:B32)</f>
        <v>15224.84</v>
      </c>
    </row>
    <row r="30" spans="1:2" ht="27.75" customHeight="1">
      <c r="A30" s="98" t="s">
        <v>55</v>
      </c>
      <c r="B30" s="45">
        <v>4126.2</v>
      </c>
    </row>
    <row r="31" spans="1:2" ht="27.75" customHeight="1">
      <c r="A31" s="98" t="s">
        <v>56</v>
      </c>
      <c r="B31" s="45">
        <v>4480.33</v>
      </c>
    </row>
    <row r="32" spans="1:2" ht="27.75" customHeight="1">
      <c r="A32" s="98" t="s">
        <v>57</v>
      </c>
      <c r="B32" s="45">
        <v>6618.31</v>
      </c>
    </row>
    <row r="33" spans="1:2" ht="27.75" customHeight="1">
      <c r="A33" s="99" t="s">
        <v>58</v>
      </c>
      <c r="B33" s="45"/>
    </row>
    <row r="34" spans="1:2" ht="27.75" customHeight="1">
      <c r="A34" s="100" t="s">
        <v>59</v>
      </c>
      <c r="B34" s="45">
        <v>4801.83</v>
      </c>
    </row>
    <row r="35" spans="1:2" ht="21" customHeight="1">
      <c r="A35" s="101" t="s">
        <v>60</v>
      </c>
      <c r="B35" s="45">
        <f>B5+B29+B33+B34</f>
        <v>91864.87999999999</v>
      </c>
    </row>
    <row r="36" spans="1:2" ht="21.75" customHeight="1">
      <c r="A36" s="125" t="s">
        <v>28</v>
      </c>
      <c r="B36" s="125"/>
    </row>
  </sheetData>
  <sheetProtection/>
  <protectedRanges>
    <protectedRange sqref="A23" name="区域1"/>
  </protectedRanges>
  <mergeCells count="2">
    <mergeCell ref="A2:B2"/>
    <mergeCell ref="A36:B36"/>
  </mergeCells>
  <printOptions horizontalCentered="1"/>
  <pageMargins left="0.39" right="0.39" top="0.39" bottom="0.39" header="0.2" footer="0.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H256"/>
  <sheetViews>
    <sheetView showZeros="0" view="pageBreakPreview" zoomScaleSheetLayoutView="100" workbookViewId="0" topLeftCell="A1">
      <selection activeCell="C5" sqref="C5"/>
    </sheetView>
  </sheetViews>
  <sheetFormatPr defaultColWidth="9.00390625" defaultRowHeight="13.5"/>
  <cols>
    <col min="1" max="1" width="15.75390625" style="84" customWidth="1"/>
    <col min="2" max="2" width="48.50390625" style="85" customWidth="1"/>
    <col min="3" max="3" width="23.375" style="86" customWidth="1"/>
    <col min="4" max="32" width="8.875" style="86" customWidth="1"/>
    <col min="33" max="33" width="9.00390625" style="86" bestFit="1" customWidth="1"/>
    <col min="34" max="64" width="8.875" style="86" customWidth="1"/>
    <col min="65" max="65" width="9.00390625" style="86" bestFit="1" customWidth="1"/>
    <col min="66" max="96" width="8.875" style="86" customWidth="1"/>
    <col min="97" max="97" width="9.00390625" style="86" bestFit="1" customWidth="1"/>
    <col min="98" max="128" width="8.875" style="86" customWidth="1"/>
    <col min="129" max="129" width="9.00390625" style="86" bestFit="1" customWidth="1"/>
    <col min="130" max="160" width="8.875" style="86" customWidth="1"/>
    <col min="161" max="161" width="9.00390625" style="86" bestFit="1" customWidth="1"/>
    <col min="162" max="192" width="8.875" style="86" customWidth="1"/>
    <col min="193" max="193" width="9.00390625" style="86" bestFit="1" customWidth="1"/>
    <col min="194" max="16384" width="8.875" style="86" customWidth="1"/>
  </cols>
  <sheetData>
    <row r="1" ht="21" customHeight="1">
      <c r="A1" s="84" t="s">
        <v>61</v>
      </c>
    </row>
    <row r="2" spans="1:8" ht="42" customHeight="1">
      <c r="A2" s="126" t="s">
        <v>62</v>
      </c>
      <c r="B2" s="124"/>
      <c r="C2" s="124"/>
      <c r="D2" s="87"/>
      <c r="E2" s="87"/>
      <c r="F2" s="87"/>
      <c r="G2" s="87"/>
      <c r="H2" s="87"/>
    </row>
    <row r="3" spans="1:3" s="82" customFormat="1" ht="27.75" customHeight="1">
      <c r="A3" s="84"/>
      <c r="B3" s="88"/>
      <c r="C3" s="89" t="s">
        <v>2</v>
      </c>
    </row>
    <row r="4" spans="1:3" s="82" customFormat="1" ht="27.75" customHeight="1">
      <c r="A4" s="67" t="s">
        <v>63</v>
      </c>
      <c r="B4" s="67" t="s">
        <v>64</v>
      </c>
      <c r="C4" s="67" t="s">
        <v>65</v>
      </c>
    </row>
    <row r="5" spans="1:3" s="82" customFormat="1" ht="27.75" customHeight="1">
      <c r="A5" s="90">
        <v>5001</v>
      </c>
      <c r="B5" s="90" t="s">
        <v>66</v>
      </c>
      <c r="C5" s="91">
        <v>71838.207179</v>
      </c>
    </row>
    <row r="6" spans="1:3" s="82" customFormat="1" ht="27.75" customHeight="1">
      <c r="A6" s="90">
        <v>201</v>
      </c>
      <c r="B6" s="90" t="s">
        <v>67</v>
      </c>
      <c r="C6" s="91">
        <v>9817.162422</v>
      </c>
    </row>
    <row r="7" spans="1:3" s="82" customFormat="1" ht="27.75" customHeight="1">
      <c r="A7" s="74">
        <v>20101</v>
      </c>
      <c r="B7" s="74" t="s">
        <v>68</v>
      </c>
      <c r="C7" s="92">
        <v>81.738812</v>
      </c>
    </row>
    <row r="8" spans="1:3" s="82" customFormat="1" ht="27.75" customHeight="1">
      <c r="A8" s="74">
        <v>2010101</v>
      </c>
      <c r="B8" s="74" t="s">
        <v>69</v>
      </c>
      <c r="C8" s="92">
        <v>29.306952</v>
      </c>
    </row>
    <row r="9" spans="1:3" s="82" customFormat="1" ht="27.75" customHeight="1">
      <c r="A9" s="74">
        <v>2010108</v>
      </c>
      <c r="B9" s="74" t="s">
        <v>70</v>
      </c>
      <c r="C9" s="92">
        <v>4.0958</v>
      </c>
    </row>
    <row r="10" spans="1:3" s="82" customFormat="1" ht="27.75" customHeight="1">
      <c r="A10" s="74">
        <v>2010199</v>
      </c>
      <c r="B10" s="74" t="s">
        <v>71</v>
      </c>
      <c r="C10" s="92">
        <v>48.33606</v>
      </c>
    </row>
    <row r="11" spans="1:3" s="82" customFormat="1" ht="27.75" customHeight="1">
      <c r="A11" s="74">
        <v>20103</v>
      </c>
      <c r="B11" s="74" t="s">
        <v>72</v>
      </c>
      <c r="C11" s="92">
        <v>1162.520942</v>
      </c>
    </row>
    <row r="12" spans="1:3" s="82" customFormat="1" ht="27.75" customHeight="1">
      <c r="A12" s="74">
        <v>2010301</v>
      </c>
      <c r="B12" s="74" t="s">
        <v>69</v>
      </c>
      <c r="C12" s="92">
        <v>970.953881</v>
      </c>
    </row>
    <row r="13" spans="1:3" s="82" customFormat="1" ht="27.75" customHeight="1">
      <c r="A13" s="74">
        <v>2010302</v>
      </c>
      <c r="B13" s="74" t="s">
        <v>73</v>
      </c>
      <c r="C13" s="92">
        <v>0.0547</v>
      </c>
    </row>
    <row r="14" spans="1:3" s="82" customFormat="1" ht="27.75" customHeight="1">
      <c r="A14" s="74">
        <v>2010399</v>
      </c>
      <c r="B14" s="74" t="s">
        <v>74</v>
      </c>
      <c r="C14" s="92">
        <v>191.512361</v>
      </c>
    </row>
    <row r="15" spans="1:3" s="82" customFormat="1" ht="27.75" customHeight="1">
      <c r="A15" s="74">
        <v>20104</v>
      </c>
      <c r="B15" s="74" t="s">
        <v>75</v>
      </c>
      <c r="C15" s="92">
        <v>145.226034</v>
      </c>
    </row>
    <row r="16" spans="1:3" s="82" customFormat="1" ht="27.75" customHeight="1">
      <c r="A16" s="74">
        <v>2010401</v>
      </c>
      <c r="B16" s="74" t="s">
        <v>69</v>
      </c>
      <c r="C16" s="92">
        <v>139.793434</v>
      </c>
    </row>
    <row r="17" spans="1:3" s="82" customFormat="1" ht="27.75" customHeight="1">
      <c r="A17" s="74">
        <v>2010408</v>
      </c>
      <c r="B17" s="74" t="s">
        <v>76</v>
      </c>
      <c r="C17" s="92">
        <v>5.4326</v>
      </c>
    </row>
    <row r="18" spans="1:3" s="82" customFormat="1" ht="27.75" customHeight="1">
      <c r="A18" s="74">
        <v>20105</v>
      </c>
      <c r="B18" s="74" t="s">
        <v>77</v>
      </c>
      <c r="C18" s="92">
        <v>130.3143</v>
      </c>
    </row>
    <row r="19" spans="1:3" s="82" customFormat="1" ht="27.75" customHeight="1">
      <c r="A19" s="74">
        <v>2010505</v>
      </c>
      <c r="B19" s="74" t="s">
        <v>78</v>
      </c>
      <c r="C19" s="92">
        <v>81.88</v>
      </c>
    </row>
    <row r="20" spans="1:3" s="82" customFormat="1" ht="27.75" customHeight="1">
      <c r="A20" s="74">
        <v>2010507</v>
      </c>
      <c r="B20" s="74" t="s">
        <v>79</v>
      </c>
      <c r="C20" s="92">
        <v>25.2099</v>
      </c>
    </row>
    <row r="21" spans="1:3" s="82" customFormat="1" ht="27.75" customHeight="1">
      <c r="A21" s="74">
        <v>2010508</v>
      </c>
      <c r="B21" s="74" t="s">
        <v>80</v>
      </c>
      <c r="C21" s="92">
        <v>1.0344</v>
      </c>
    </row>
    <row r="22" spans="1:3" s="82" customFormat="1" ht="27.75" customHeight="1">
      <c r="A22" s="74">
        <v>2010599</v>
      </c>
      <c r="B22" s="74" t="s">
        <v>81</v>
      </c>
      <c r="C22" s="92">
        <v>22.19</v>
      </c>
    </row>
    <row r="23" spans="1:3" s="82" customFormat="1" ht="27.75" customHeight="1">
      <c r="A23" s="74">
        <v>20106</v>
      </c>
      <c r="B23" s="74" t="s">
        <v>82</v>
      </c>
      <c r="C23" s="92">
        <v>464.712943</v>
      </c>
    </row>
    <row r="24" spans="1:3" s="82" customFormat="1" ht="27.75" customHeight="1">
      <c r="A24" s="74">
        <v>2010601</v>
      </c>
      <c r="B24" s="74" t="s">
        <v>69</v>
      </c>
      <c r="C24" s="92">
        <v>181.489136</v>
      </c>
    </row>
    <row r="25" spans="1:3" s="82" customFormat="1" ht="27.75" customHeight="1">
      <c r="A25" s="74">
        <v>2010650</v>
      </c>
      <c r="B25" s="74" t="s">
        <v>83</v>
      </c>
      <c r="C25" s="92">
        <v>101.022031</v>
      </c>
    </row>
    <row r="26" spans="1:3" s="82" customFormat="1" ht="27.75" customHeight="1">
      <c r="A26" s="74">
        <v>2010699</v>
      </c>
      <c r="B26" s="74" t="s">
        <v>84</v>
      </c>
      <c r="C26" s="92">
        <v>182.201776</v>
      </c>
    </row>
    <row r="27" spans="1:3" s="82" customFormat="1" ht="27.75" customHeight="1">
      <c r="A27" s="74">
        <v>20111</v>
      </c>
      <c r="B27" s="74" t="s">
        <v>85</v>
      </c>
      <c r="C27" s="92">
        <v>192.291669</v>
      </c>
    </row>
    <row r="28" spans="1:3" s="82" customFormat="1" ht="27.75" customHeight="1">
      <c r="A28" s="74">
        <v>2011101</v>
      </c>
      <c r="B28" s="74" t="s">
        <v>69</v>
      </c>
      <c r="C28" s="92">
        <v>185.051197</v>
      </c>
    </row>
    <row r="29" spans="1:3" s="82" customFormat="1" ht="27.75" customHeight="1">
      <c r="A29" s="74">
        <v>2011199</v>
      </c>
      <c r="B29" s="74" t="s">
        <v>86</v>
      </c>
      <c r="C29" s="92">
        <v>7.240472</v>
      </c>
    </row>
    <row r="30" spans="1:3" s="82" customFormat="1" ht="27.75" customHeight="1">
      <c r="A30" s="74">
        <v>20113</v>
      </c>
      <c r="B30" s="74" t="s">
        <v>87</v>
      </c>
      <c r="C30" s="92">
        <v>2216</v>
      </c>
    </row>
    <row r="31" spans="1:3" s="82" customFormat="1" ht="27.75" customHeight="1">
      <c r="A31" s="74">
        <v>2011399</v>
      </c>
      <c r="B31" s="74" t="s">
        <v>88</v>
      </c>
      <c r="C31" s="92">
        <v>2216</v>
      </c>
    </row>
    <row r="32" spans="1:3" s="82" customFormat="1" ht="27.75" customHeight="1">
      <c r="A32" s="74">
        <v>20114</v>
      </c>
      <c r="B32" s="74" t="s">
        <v>89</v>
      </c>
      <c r="C32" s="92">
        <v>40.227641</v>
      </c>
    </row>
    <row r="33" spans="1:3" s="82" customFormat="1" ht="27.75" customHeight="1">
      <c r="A33" s="74">
        <v>2011409</v>
      </c>
      <c r="B33" s="74" t="s">
        <v>90</v>
      </c>
      <c r="C33" s="92">
        <v>20</v>
      </c>
    </row>
    <row r="34" spans="1:3" s="82" customFormat="1" ht="27.75" customHeight="1">
      <c r="A34" s="74">
        <v>2011499</v>
      </c>
      <c r="B34" s="74" t="s">
        <v>91</v>
      </c>
      <c r="C34" s="92">
        <v>20.227641</v>
      </c>
    </row>
    <row r="35" spans="1:3" s="82" customFormat="1" ht="27.75" customHeight="1">
      <c r="A35" s="74">
        <v>20125</v>
      </c>
      <c r="B35" s="74" t="s">
        <v>92</v>
      </c>
      <c r="C35" s="92">
        <v>0.749944</v>
      </c>
    </row>
    <row r="36" spans="1:3" s="82" customFormat="1" ht="27.75" customHeight="1">
      <c r="A36" s="74">
        <v>2012504</v>
      </c>
      <c r="B36" s="74" t="s">
        <v>93</v>
      </c>
      <c r="C36" s="92">
        <v>0.749944</v>
      </c>
    </row>
    <row r="37" spans="1:3" s="82" customFormat="1" ht="27.75" customHeight="1">
      <c r="A37" s="74">
        <v>20129</v>
      </c>
      <c r="B37" s="74" t="s">
        <v>94</v>
      </c>
      <c r="C37" s="92">
        <v>150.809214</v>
      </c>
    </row>
    <row r="38" spans="1:3" s="82" customFormat="1" ht="27.75" customHeight="1">
      <c r="A38" s="74">
        <v>2012901</v>
      </c>
      <c r="B38" s="74" t="s">
        <v>69</v>
      </c>
      <c r="C38" s="92">
        <v>120.904194</v>
      </c>
    </row>
    <row r="39" spans="1:3" s="82" customFormat="1" ht="27.75" customHeight="1">
      <c r="A39" s="74">
        <v>2012902</v>
      </c>
      <c r="B39" s="74" t="s">
        <v>73</v>
      </c>
      <c r="C39" s="92">
        <v>1</v>
      </c>
    </row>
    <row r="40" spans="1:3" s="82" customFormat="1" ht="27.75" customHeight="1">
      <c r="A40" s="74">
        <v>2012999</v>
      </c>
      <c r="B40" s="74" t="s">
        <v>95</v>
      </c>
      <c r="C40" s="92">
        <v>28.90502</v>
      </c>
    </row>
    <row r="41" spans="1:3" s="82" customFormat="1" ht="27.75" customHeight="1">
      <c r="A41" s="74">
        <v>20131</v>
      </c>
      <c r="B41" s="74" t="s">
        <v>96</v>
      </c>
      <c r="C41" s="92">
        <v>504.556231</v>
      </c>
    </row>
    <row r="42" spans="1:3" s="82" customFormat="1" ht="27.75" customHeight="1">
      <c r="A42" s="74">
        <v>2013101</v>
      </c>
      <c r="B42" s="74" t="s">
        <v>69</v>
      </c>
      <c r="C42" s="92">
        <v>384.180512</v>
      </c>
    </row>
    <row r="43" spans="1:3" s="82" customFormat="1" ht="27.75" customHeight="1">
      <c r="A43" s="74">
        <v>2013199</v>
      </c>
      <c r="B43" s="74" t="s">
        <v>97</v>
      </c>
      <c r="C43" s="92">
        <v>120.375719</v>
      </c>
    </row>
    <row r="44" spans="1:3" s="82" customFormat="1" ht="27.75" customHeight="1">
      <c r="A44" s="74">
        <v>20132</v>
      </c>
      <c r="B44" s="74" t="s">
        <v>98</v>
      </c>
      <c r="C44" s="92">
        <v>4335.438466</v>
      </c>
    </row>
    <row r="45" spans="1:3" s="82" customFormat="1" ht="27.75" customHeight="1">
      <c r="A45" s="74">
        <v>2013201</v>
      </c>
      <c r="B45" s="74" t="s">
        <v>69</v>
      </c>
      <c r="C45" s="92">
        <v>3607.587002</v>
      </c>
    </row>
    <row r="46" spans="1:3" s="82" customFormat="1" ht="27.75" customHeight="1">
      <c r="A46" s="74">
        <v>2013202</v>
      </c>
      <c r="B46" s="74" t="s">
        <v>73</v>
      </c>
      <c r="C46" s="92">
        <v>105.392</v>
      </c>
    </row>
    <row r="47" spans="1:3" s="82" customFormat="1" ht="27.75" customHeight="1">
      <c r="A47" s="74">
        <v>2013299</v>
      </c>
      <c r="B47" s="74" t="s">
        <v>99</v>
      </c>
      <c r="C47" s="92">
        <v>622.459464</v>
      </c>
    </row>
    <row r="48" spans="1:3" s="82" customFormat="1" ht="27.75" customHeight="1">
      <c r="A48" s="74">
        <v>20133</v>
      </c>
      <c r="B48" s="74" t="s">
        <v>100</v>
      </c>
      <c r="C48" s="92">
        <v>1</v>
      </c>
    </row>
    <row r="49" spans="1:3" s="82" customFormat="1" ht="27.75" customHeight="1">
      <c r="A49" s="74">
        <v>2013399</v>
      </c>
      <c r="B49" s="74" t="s">
        <v>101</v>
      </c>
      <c r="C49" s="92">
        <v>1</v>
      </c>
    </row>
    <row r="50" spans="1:3" s="82" customFormat="1" ht="27.75" customHeight="1">
      <c r="A50" s="74">
        <v>20138</v>
      </c>
      <c r="B50" s="74" t="s">
        <v>102</v>
      </c>
      <c r="C50" s="92">
        <v>378.903986</v>
      </c>
    </row>
    <row r="51" spans="1:3" s="82" customFormat="1" ht="27.75" customHeight="1">
      <c r="A51" s="74">
        <v>2013801</v>
      </c>
      <c r="B51" s="74" t="s">
        <v>69</v>
      </c>
      <c r="C51" s="92">
        <v>241.604609</v>
      </c>
    </row>
    <row r="52" spans="1:3" s="82" customFormat="1" ht="27.75" customHeight="1">
      <c r="A52" s="74">
        <v>2013804</v>
      </c>
      <c r="B52" s="74" t="s">
        <v>103</v>
      </c>
      <c r="C52" s="92">
        <v>8.9276</v>
      </c>
    </row>
    <row r="53" spans="1:3" s="82" customFormat="1" ht="27.75" customHeight="1">
      <c r="A53" s="74">
        <v>2013812</v>
      </c>
      <c r="B53" s="74" t="s">
        <v>104</v>
      </c>
      <c r="C53" s="92">
        <v>3.276</v>
      </c>
    </row>
    <row r="54" spans="1:3" s="82" customFormat="1" ht="27.75" customHeight="1">
      <c r="A54" s="74">
        <v>2013816</v>
      </c>
      <c r="B54" s="74" t="s">
        <v>105</v>
      </c>
      <c r="C54" s="92">
        <v>14.87436</v>
      </c>
    </row>
    <row r="55" spans="1:3" s="82" customFormat="1" ht="27.75" customHeight="1">
      <c r="A55" s="74">
        <v>2013850</v>
      </c>
      <c r="B55" s="74" t="s">
        <v>83</v>
      </c>
      <c r="C55" s="92">
        <v>101.757749</v>
      </c>
    </row>
    <row r="56" spans="1:3" s="82" customFormat="1" ht="27.75" customHeight="1">
      <c r="A56" s="74">
        <v>2013899</v>
      </c>
      <c r="B56" s="74" t="s">
        <v>106</v>
      </c>
      <c r="C56" s="91">
        <v>8.463668</v>
      </c>
    </row>
    <row r="57" spans="1:3" s="82" customFormat="1" ht="27.75" customHeight="1">
      <c r="A57" s="74">
        <v>20199</v>
      </c>
      <c r="B57" s="74" t="s">
        <v>107</v>
      </c>
      <c r="C57" s="92">
        <v>12.67224</v>
      </c>
    </row>
    <row r="58" spans="1:3" s="82" customFormat="1" ht="27.75" customHeight="1">
      <c r="A58" s="74">
        <v>2019999</v>
      </c>
      <c r="B58" s="74" t="s">
        <v>108</v>
      </c>
      <c r="C58" s="92">
        <v>12.67224</v>
      </c>
    </row>
    <row r="59" spans="1:3" s="82" customFormat="1" ht="27.75" customHeight="1">
      <c r="A59" s="90">
        <v>204</v>
      </c>
      <c r="B59" s="90" t="s">
        <v>109</v>
      </c>
      <c r="C59" s="91">
        <v>10240.668538</v>
      </c>
    </row>
    <row r="60" spans="1:3" s="82" customFormat="1" ht="27.75" customHeight="1">
      <c r="A60" s="74">
        <v>20402</v>
      </c>
      <c r="B60" s="74" t="s">
        <v>110</v>
      </c>
      <c r="C60" s="92">
        <v>9234.848387</v>
      </c>
    </row>
    <row r="61" spans="1:3" s="82" customFormat="1" ht="27.75" customHeight="1">
      <c r="A61" s="74">
        <v>2040201</v>
      </c>
      <c r="B61" s="74" t="s">
        <v>69</v>
      </c>
      <c r="C61" s="92">
        <v>8670.078523</v>
      </c>
    </row>
    <row r="62" spans="1:3" s="82" customFormat="1" ht="27.75" customHeight="1">
      <c r="A62" s="74">
        <v>2040220</v>
      </c>
      <c r="B62" s="74" t="s">
        <v>111</v>
      </c>
      <c r="C62" s="92">
        <v>3.815</v>
      </c>
    </row>
    <row r="63" spans="1:3" s="82" customFormat="1" ht="27.75" customHeight="1">
      <c r="A63" s="74">
        <v>2040299</v>
      </c>
      <c r="B63" s="74" t="s">
        <v>112</v>
      </c>
      <c r="C63" s="92">
        <v>560.954864</v>
      </c>
    </row>
    <row r="64" spans="1:3" s="82" customFormat="1" ht="27.75" customHeight="1">
      <c r="A64" s="74">
        <v>20406</v>
      </c>
      <c r="B64" s="74" t="s">
        <v>113</v>
      </c>
      <c r="C64" s="92">
        <v>43.9209</v>
      </c>
    </row>
    <row r="65" spans="1:3" s="82" customFormat="1" ht="27.75" customHeight="1">
      <c r="A65" s="74">
        <v>2040610</v>
      </c>
      <c r="B65" s="74" t="s">
        <v>114</v>
      </c>
      <c r="C65" s="92">
        <v>32</v>
      </c>
    </row>
    <row r="66" spans="1:3" s="82" customFormat="1" ht="27.75" customHeight="1">
      <c r="A66" s="74">
        <v>2040612</v>
      </c>
      <c r="B66" s="74" t="s">
        <v>115</v>
      </c>
      <c r="C66" s="92">
        <v>0.9134</v>
      </c>
    </row>
    <row r="67" spans="1:3" s="82" customFormat="1" ht="27.75" customHeight="1">
      <c r="A67" s="74">
        <v>2040699</v>
      </c>
      <c r="B67" s="74" t="s">
        <v>116</v>
      </c>
      <c r="C67" s="92">
        <v>11.0075</v>
      </c>
    </row>
    <row r="68" spans="1:3" s="82" customFormat="1" ht="27.75" customHeight="1">
      <c r="A68" s="74">
        <v>20408</v>
      </c>
      <c r="B68" s="74" t="s">
        <v>117</v>
      </c>
      <c r="C68" s="91">
        <v>1.656</v>
      </c>
    </row>
    <row r="69" spans="1:3" s="82" customFormat="1" ht="27.75" customHeight="1">
      <c r="A69" s="74">
        <v>2040804</v>
      </c>
      <c r="B69" s="74" t="s">
        <v>118</v>
      </c>
      <c r="C69" s="92">
        <v>1.656</v>
      </c>
    </row>
    <row r="70" spans="1:3" s="82" customFormat="1" ht="27.75" customHeight="1">
      <c r="A70" s="74">
        <v>20499</v>
      </c>
      <c r="B70" s="74" t="s">
        <v>119</v>
      </c>
      <c r="C70" s="92">
        <v>960.243251</v>
      </c>
    </row>
    <row r="71" spans="1:3" s="82" customFormat="1" ht="27.75" customHeight="1">
      <c r="A71" s="74">
        <v>2049999</v>
      </c>
      <c r="B71" s="74" t="s">
        <v>120</v>
      </c>
      <c r="C71" s="92">
        <v>960.243251</v>
      </c>
    </row>
    <row r="72" spans="1:3" s="82" customFormat="1" ht="27.75" customHeight="1">
      <c r="A72" s="90">
        <v>205</v>
      </c>
      <c r="B72" s="90" t="s">
        <v>121</v>
      </c>
      <c r="C72" s="91">
        <v>20520.708643</v>
      </c>
    </row>
    <row r="73" spans="1:3" s="82" customFormat="1" ht="27.75" customHeight="1">
      <c r="A73" s="74">
        <v>20501</v>
      </c>
      <c r="B73" s="74" t="s">
        <v>122</v>
      </c>
      <c r="C73" s="92">
        <v>17.394994</v>
      </c>
    </row>
    <row r="74" spans="1:3" s="82" customFormat="1" ht="27.75" customHeight="1">
      <c r="A74" s="74">
        <v>2050199</v>
      </c>
      <c r="B74" s="74" t="s">
        <v>123</v>
      </c>
      <c r="C74" s="92">
        <v>17.394994</v>
      </c>
    </row>
    <row r="75" spans="1:3" s="82" customFormat="1" ht="27.75" customHeight="1">
      <c r="A75" s="74">
        <v>20502</v>
      </c>
      <c r="B75" s="74" t="s">
        <v>124</v>
      </c>
      <c r="C75" s="92">
        <v>20425.577049</v>
      </c>
    </row>
    <row r="76" spans="1:3" s="82" customFormat="1" ht="27.75" customHeight="1">
      <c r="A76" s="74">
        <v>2050201</v>
      </c>
      <c r="B76" s="74" t="s">
        <v>125</v>
      </c>
      <c r="C76" s="92">
        <v>383.938154</v>
      </c>
    </row>
    <row r="77" spans="1:3" s="82" customFormat="1" ht="27.75" customHeight="1">
      <c r="A77" s="74">
        <v>2050202</v>
      </c>
      <c r="B77" s="74" t="s">
        <v>126</v>
      </c>
      <c r="C77" s="92">
        <v>11098.736593</v>
      </c>
    </row>
    <row r="78" spans="1:3" s="82" customFormat="1" ht="27.75" customHeight="1">
      <c r="A78" s="74">
        <v>2050203</v>
      </c>
      <c r="B78" s="74" t="s">
        <v>127</v>
      </c>
      <c r="C78" s="92">
        <v>7054.607369</v>
      </c>
    </row>
    <row r="79" spans="1:3" s="82" customFormat="1" ht="27.75" customHeight="1">
      <c r="A79" s="74">
        <v>2050299</v>
      </c>
      <c r="B79" s="74" t="s">
        <v>128</v>
      </c>
      <c r="C79" s="92">
        <v>1888.294933</v>
      </c>
    </row>
    <row r="80" spans="1:3" s="82" customFormat="1" ht="27.75" customHeight="1">
      <c r="A80" s="74">
        <v>20507</v>
      </c>
      <c r="B80" s="74" t="s">
        <v>129</v>
      </c>
      <c r="C80" s="92">
        <v>15.3</v>
      </c>
    </row>
    <row r="81" spans="1:3" s="82" customFormat="1" ht="27.75" customHeight="1">
      <c r="A81" s="74">
        <v>2050701</v>
      </c>
      <c r="B81" s="74" t="s">
        <v>130</v>
      </c>
      <c r="C81" s="92">
        <v>7.5</v>
      </c>
    </row>
    <row r="82" spans="1:3" s="82" customFormat="1" ht="27.75" customHeight="1">
      <c r="A82" s="74">
        <v>2050799</v>
      </c>
      <c r="B82" s="74" t="s">
        <v>131</v>
      </c>
      <c r="C82" s="92">
        <v>7.8</v>
      </c>
    </row>
    <row r="83" spans="1:3" s="82" customFormat="1" ht="27.75" customHeight="1">
      <c r="A83" s="74">
        <v>20599</v>
      </c>
      <c r="B83" s="74" t="s">
        <v>132</v>
      </c>
      <c r="C83" s="91">
        <v>62.4366</v>
      </c>
    </row>
    <row r="84" spans="1:3" s="82" customFormat="1" ht="27.75" customHeight="1">
      <c r="A84" s="74">
        <v>2059999</v>
      </c>
      <c r="B84" s="74" t="s">
        <v>133</v>
      </c>
      <c r="C84" s="92">
        <v>62.4366</v>
      </c>
    </row>
    <row r="85" spans="1:3" s="82" customFormat="1" ht="27.75" customHeight="1">
      <c r="A85" s="90">
        <v>206</v>
      </c>
      <c r="B85" s="90" t="s">
        <v>134</v>
      </c>
      <c r="C85" s="91">
        <v>162.641417</v>
      </c>
    </row>
    <row r="86" spans="1:3" s="82" customFormat="1" ht="27.75" customHeight="1">
      <c r="A86" s="74">
        <v>20601</v>
      </c>
      <c r="B86" s="74" t="s">
        <v>135</v>
      </c>
      <c r="C86" s="92">
        <v>132.551632</v>
      </c>
    </row>
    <row r="87" spans="1:3" s="82" customFormat="1" ht="27.75" customHeight="1">
      <c r="A87" s="74">
        <v>2060101</v>
      </c>
      <c r="B87" s="74" t="s">
        <v>69</v>
      </c>
      <c r="C87" s="92">
        <v>117.955832</v>
      </c>
    </row>
    <row r="88" spans="1:3" s="82" customFormat="1" ht="27.75" customHeight="1">
      <c r="A88" s="74">
        <v>2060199</v>
      </c>
      <c r="B88" s="74" t="s">
        <v>136</v>
      </c>
      <c r="C88" s="92">
        <v>14.5958</v>
      </c>
    </row>
    <row r="89" spans="1:3" s="82" customFormat="1" ht="27.75" customHeight="1">
      <c r="A89" s="74">
        <v>20607</v>
      </c>
      <c r="B89" s="74" t="s">
        <v>137</v>
      </c>
      <c r="C89" s="91">
        <v>2.8</v>
      </c>
    </row>
    <row r="90" spans="1:3" s="82" customFormat="1" ht="27.75" customHeight="1">
      <c r="A90" s="74">
        <v>2060702</v>
      </c>
      <c r="B90" s="74" t="s">
        <v>138</v>
      </c>
      <c r="C90" s="92">
        <v>2.8</v>
      </c>
    </row>
    <row r="91" spans="1:3" s="82" customFormat="1" ht="27.75" customHeight="1">
      <c r="A91" s="74">
        <v>20699</v>
      </c>
      <c r="B91" s="74" t="s">
        <v>139</v>
      </c>
      <c r="C91" s="92">
        <v>27.289785</v>
      </c>
    </row>
    <row r="92" spans="1:3" s="82" customFormat="1" ht="27.75" customHeight="1">
      <c r="A92" s="74">
        <v>2069999</v>
      </c>
      <c r="B92" s="74" t="s">
        <v>140</v>
      </c>
      <c r="C92" s="92">
        <v>27.289785</v>
      </c>
    </row>
    <row r="93" spans="1:3" s="82" customFormat="1" ht="27.75" customHeight="1">
      <c r="A93" s="90">
        <v>207</v>
      </c>
      <c r="B93" s="90" t="s">
        <v>141</v>
      </c>
      <c r="C93" s="91">
        <v>550.70786</v>
      </c>
    </row>
    <row r="94" spans="1:3" s="82" customFormat="1" ht="27.75" customHeight="1">
      <c r="A94" s="74">
        <v>20701</v>
      </c>
      <c r="B94" s="74" t="s">
        <v>142</v>
      </c>
      <c r="C94" s="92">
        <v>543.70226</v>
      </c>
    </row>
    <row r="95" spans="1:3" s="82" customFormat="1" ht="27.75" customHeight="1">
      <c r="A95" s="74">
        <v>2070101</v>
      </c>
      <c r="B95" s="74" t="s">
        <v>69</v>
      </c>
      <c r="C95" s="92">
        <v>113.753704</v>
      </c>
    </row>
    <row r="96" spans="1:3" s="82" customFormat="1" ht="27.75" customHeight="1">
      <c r="A96" s="74">
        <v>2070107</v>
      </c>
      <c r="B96" s="74" t="s">
        <v>143</v>
      </c>
      <c r="C96" s="92">
        <v>4.1</v>
      </c>
    </row>
    <row r="97" spans="1:3" s="82" customFormat="1" ht="27.75" customHeight="1">
      <c r="A97" s="74">
        <v>2070108</v>
      </c>
      <c r="B97" s="74" t="s">
        <v>144</v>
      </c>
      <c r="C97" s="92">
        <v>96.0812</v>
      </c>
    </row>
    <row r="98" spans="1:3" s="82" customFormat="1" ht="27.75" customHeight="1">
      <c r="A98" s="74">
        <v>2070109</v>
      </c>
      <c r="B98" s="74" t="s">
        <v>145</v>
      </c>
      <c r="C98" s="92">
        <v>327.817356</v>
      </c>
    </row>
    <row r="99" spans="1:3" s="82" customFormat="1" ht="27.75" customHeight="1">
      <c r="A99" s="74">
        <v>2070199</v>
      </c>
      <c r="B99" s="74" t="s">
        <v>146</v>
      </c>
      <c r="C99" s="92">
        <v>1.95</v>
      </c>
    </row>
    <row r="100" spans="1:3" s="82" customFormat="1" ht="27.75" customHeight="1">
      <c r="A100" s="74">
        <v>20702</v>
      </c>
      <c r="B100" s="74" t="s">
        <v>147</v>
      </c>
      <c r="C100" s="92">
        <v>6.7682</v>
      </c>
    </row>
    <row r="101" spans="1:3" s="82" customFormat="1" ht="27.75" customHeight="1">
      <c r="A101" s="74">
        <v>2070204</v>
      </c>
      <c r="B101" s="74" t="s">
        <v>148</v>
      </c>
      <c r="C101" s="92">
        <v>6.7682</v>
      </c>
    </row>
    <row r="102" spans="1:3" s="82" customFormat="1" ht="27.75" customHeight="1">
      <c r="A102" s="74">
        <v>20708</v>
      </c>
      <c r="B102" s="74" t="s">
        <v>149</v>
      </c>
      <c r="C102" s="91">
        <v>0.1394</v>
      </c>
    </row>
    <row r="103" spans="1:3" s="82" customFormat="1" ht="27.75" customHeight="1">
      <c r="A103" s="74">
        <v>2070899</v>
      </c>
      <c r="B103" s="74" t="s">
        <v>150</v>
      </c>
      <c r="C103" s="92">
        <v>0.1394</v>
      </c>
    </row>
    <row r="104" spans="1:3" s="82" customFormat="1" ht="27.75" customHeight="1">
      <c r="A104" s="74">
        <v>20799</v>
      </c>
      <c r="B104" s="74" t="s">
        <v>151</v>
      </c>
      <c r="C104" s="92">
        <v>0.098</v>
      </c>
    </row>
    <row r="105" spans="1:3" s="82" customFormat="1" ht="27.75" customHeight="1">
      <c r="A105" s="74">
        <v>2079999</v>
      </c>
      <c r="B105" s="74" t="s">
        <v>152</v>
      </c>
      <c r="C105" s="92">
        <v>0.098</v>
      </c>
    </row>
    <row r="106" spans="1:3" s="82" customFormat="1" ht="27.75" customHeight="1">
      <c r="A106" s="90">
        <v>208</v>
      </c>
      <c r="B106" s="90" t="s">
        <v>153</v>
      </c>
      <c r="C106" s="91">
        <v>5108.870944</v>
      </c>
    </row>
    <row r="107" spans="1:3" s="82" customFormat="1" ht="27.75" customHeight="1">
      <c r="A107" s="74">
        <v>20801</v>
      </c>
      <c r="B107" s="74" t="s">
        <v>154</v>
      </c>
      <c r="C107" s="92">
        <v>293.852082</v>
      </c>
    </row>
    <row r="108" spans="1:3" s="82" customFormat="1" ht="27.75" customHeight="1">
      <c r="A108" s="74">
        <v>2080101</v>
      </c>
      <c r="B108" s="74" t="s">
        <v>69</v>
      </c>
      <c r="C108" s="92">
        <v>234.395082</v>
      </c>
    </row>
    <row r="109" spans="1:3" s="82" customFormat="1" ht="27.75" customHeight="1">
      <c r="A109" s="74">
        <v>2080106</v>
      </c>
      <c r="B109" s="74" t="s">
        <v>155</v>
      </c>
      <c r="C109" s="92">
        <v>0.01</v>
      </c>
    </row>
    <row r="110" spans="1:3" s="82" customFormat="1" ht="27.75" customHeight="1">
      <c r="A110" s="74">
        <v>2080112</v>
      </c>
      <c r="B110" s="74" t="s">
        <v>156</v>
      </c>
      <c r="C110" s="92">
        <v>6</v>
      </c>
    </row>
    <row r="111" spans="1:3" s="82" customFormat="1" ht="27.75" customHeight="1">
      <c r="A111" s="74">
        <v>2080199</v>
      </c>
      <c r="B111" s="74" t="s">
        <v>157</v>
      </c>
      <c r="C111" s="92">
        <v>53.447</v>
      </c>
    </row>
    <row r="112" spans="1:3" s="82" customFormat="1" ht="27.75" customHeight="1">
      <c r="A112" s="74">
        <v>20802</v>
      </c>
      <c r="B112" s="74" t="s">
        <v>158</v>
      </c>
      <c r="C112" s="92">
        <v>736.781803</v>
      </c>
    </row>
    <row r="113" spans="1:3" s="82" customFormat="1" ht="27.75" customHeight="1">
      <c r="A113" s="74">
        <v>2080201</v>
      </c>
      <c r="B113" s="74" t="s">
        <v>69</v>
      </c>
      <c r="C113" s="92">
        <v>240.108414</v>
      </c>
    </row>
    <row r="114" spans="1:3" s="82" customFormat="1" ht="27.75" customHeight="1">
      <c r="A114" s="74">
        <v>2080202</v>
      </c>
      <c r="B114" s="74" t="s">
        <v>73</v>
      </c>
      <c r="C114" s="92">
        <v>38.755209</v>
      </c>
    </row>
    <row r="115" spans="1:3" s="82" customFormat="1" ht="27.75" customHeight="1">
      <c r="A115" s="74">
        <v>2080206</v>
      </c>
      <c r="B115" s="74" t="s">
        <v>159</v>
      </c>
      <c r="C115" s="92">
        <v>24.197184</v>
      </c>
    </row>
    <row r="116" spans="1:3" s="82" customFormat="1" ht="27.75" customHeight="1">
      <c r="A116" s="74">
        <v>2080208</v>
      </c>
      <c r="B116" s="74" t="s">
        <v>160</v>
      </c>
      <c r="C116" s="92">
        <v>40.118879</v>
      </c>
    </row>
    <row r="117" spans="1:3" s="82" customFormat="1" ht="27.75" customHeight="1">
      <c r="A117" s="74">
        <v>2080299</v>
      </c>
      <c r="B117" s="74" t="s">
        <v>161</v>
      </c>
      <c r="C117" s="92">
        <v>393.602117</v>
      </c>
    </row>
    <row r="118" spans="1:3" s="82" customFormat="1" ht="27.75" customHeight="1">
      <c r="A118" s="74">
        <v>20805</v>
      </c>
      <c r="B118" s="74" t="s">
        <v>162</v>
      </c>
      <c r="C118" s="92">
        <v>1763.049619</v>
      </c>
    </row>
    <row r="119" spans="1:3" s="82" customFormat="1" ht="27.75" customHeight="1">
      <c r="A119" s="74">
        <v>2080501</v>
      </c>
      <c r="B119" s="74" t="s">
        <v>163</v>
      </c>
      <c r="C119" s="92">
        <v>408.483781</v>
      </c>
    </row>
    <row r="120" spans="1:3" s="82" customFormat="1" ht="27.75" customHeight="1">
      <c r="A120" s="74">
        <v>2080502</v>
      </c>
      <c r="B120" s="74" t="s">
        <v>164</v>
      </c>
      <c r="C120" s="92">
        <v>782.317629</v>
      </c>
    </row>
    <row r="121" spans="1:3" s="82" customFormat="1" ht="27.75" customHeight="1">
      <c r="A121" s="74">
        <v>2080505</v>
      </c>
      <c r="B121" s="74" t="s">
        <v>165</v>
      </c>
      <c r="C121" s="92">
        <v>382.130689</v>
      </c>
    </row>
    <row r="122" spans="1:3" s="82" customFormat="1" ht="27.75" customHeight="1">
      <c r="A122" s="74">
        <v>2080506</v>
      </c>
      <c r="B122" s="74" t="s">
        <v>166</v>
      </c>
      <c r="C122" s="92">
        <v>190.11752</v>
      </c>
    </row>
    <row r="123" spans="1:3" s="82" customFormat="1" ht="27.75" customHeight="1">
      <c r="A123" s="74">
        <v>20807</v>
      </c>
      <c r="B123" s="74" t="s">
        <v>167</v>
      </c>
      <c r="C123" s="92">
        <v>305.406151</v>
      </c>
    </row>
    <row r="124" spans="1:3" s="82" customFormat="1" ht="27.75" customHeight="1">
      <c r="A124" s="74">
        <v>2080701</v>
      </c>
      <c r="B124" s="74" t="s">
        <v>168</v>
      </c>
      <c r="C124" s="92">
        <v>256.373527</v>
      </c>
    </row>
    <row r="125" spans="1:3" s="82" customFormat="1" ht="27.75" customHeight="1">
      <c r="A125" s="74">
        <v>2080711</v>
      </c>
      <c r="B125" s="74" t="s">
        <v>169</v>
      </c>
      <c r="C125" s="92">
        <v>11</v>
      </c>
    </row>
    <row r="126" spans="1:3" s="82" customFormat="1" ht="27.75" customHeight="1">
      <c r="A126" s="74">
        <v>2080799</v>
      </c>
      <c r="B126" s="74" t="s">
        <v>170</v>
      </c>
      <c r="C126" s="92">
        <v>38.032624</v>
      </c>
    </row>
    <row r="127" spans="1:3" s="82" customFormat="1" ht="27.75" customHeight="1">
      <c r="A127" s="74">
        <v>20808</v>
      </c>
      <c r="B127" s="74" t="s">
        <v>171</v>
      </c>
      <c r="C127" s="92">
        <v>431.100953</v>
      </c>
    </row>
    <row r="128" spans="1:3" s="82" customFormat="1" ht="27.75" customHeight="1">
      <c r="A128" s="74">
        <v>2080805</v>
      </c>
      <c r="B128" s="74" t="s">
        <v>172</v>
      </c>
      <c r="C128" s="92">
        <v>89</v>
      </c>
    </row>
    <row r="129" spans="1:3" s="82" customFormat="1" ht="27.75" customHeight="1">
      <c r="A129" s="74">
        <v>2080899</v>
      </c>
      <c r="B129" s="74" t="s">
        <v>173</v>
      </c>
      <c r="C129" s="92">
        <v>342.100953</v>
      </c>
    </row>
    <row r="130" spans="1:3" s="82" customFormat="1" ht="27.75" customHeight="1">
      <c r="A130" s="74">
        <v>20809</v>
      </c>
      <c r="B130" s="74" t="s">
        <v>174</v>
      </c>
      <c r="C130" s="92">
        <v>353.575517</v>
      </c>
    </row>
    <row r="131" spans="1:3" s="82" customFormat="1" ht="27.75" customHeight="1">
      <c r="A131" s="74">
        <v>2080901</v>
      </c>
      <c r="B131" s="74" t="s">
        <v>175</v>
      </c>
      <c r="C131" s="92">
        <v>202.261392</v>
      </c>
    </row>
    <row r="132" spans="1:3" s="82" customFormat="1" ht="27.75" customHeight="1">
      <c r="A132" s="74">
        <v>2080999</v>
      </c>
      <c r="B132" s="74" t="s">
        <v>176</v>
      </c>
      <c r="C132" s="92">
        <v>151.314125</v>
      </c>
    </row>
    <row r="133" spans="1:3" s="82" customFormat="1" ht="27.75" customHeight="1">
      <c r="A133" s="74">
        <v>20810</v>
      </c>
      <c r="B133" s="74" t="s">
        <v>177</v>
      </c>
      <c r="C133" s="92">
        <v>208.873219</v>
      </c>
    </row>
    <row r="134" spans="1:3" s="82" customFormat="1" ht="27.75" customHeight="1">
      <c r="A134" s="74">
        <v>2081001</v>
      </c>
      <c r="B134" s="74" t="s">
        <v>178</v>
      </c>
      <c r="C134" s="92">
        <v>7.8736</v>
      </c>
    </row>
    <row r="135" spans="1:3" s="82" customFormat="1" ht="27.75" customHeight="1">
      <c r="A135" s="74">
        <v>2081002</v>
      </c>
      <c r="B135" s="74" t="s">
        <v>179</v>
      </c>
      <c r="C135" s="92">
        <v>170.370505</v>
      </c>
    </row>
    <row r="136" spans="1:3" s="82" customFormat="1" ht="27.75" customHeight="1">
      <c r="A136" s="74">
        <v>2081006</v>
      </c>
      <c r="B136" s="74" t="s">
        <v>180</v>
      </c>
      <c r="C136" s="92">
        <v>11.436014</v>
      </c>
    </row>
    <row r="137" spans="1:3" s="82" customFormat="1" ht="27.75" customHeight="1">
      <c r="A137" s="74">
        <v>2081099</v>
      </c>
      <c r="B137" s="74" t="s">
        <v>181</v>
      </c>
      <c r="C137" s="92">
        <v>19.1931</v>
      </c>
    </row>
    <row r="138" spans="1:3" s="82" customFormat="1" ht="27.75" customHeight="1">
      <c r="A138" s="74">
        <v>20811</v>
      </c>
      <c r="B138" s="74" t="s">
        <v>182</v>
      </c>
      <c r="C138" s="92">
        <v>435.1776</v>
      </c>
    </row>
    <row r="139" spans="1:3" s="82" customFormat="1" ht="27.75" customHeight="1">
      <c r="A139" s="74">
        <v>2081107</v>
      </c>
      <c r="B139" s="74" t="s">
        <v>183</v>
      </c>
      <c r="C139" s="92">
        <v>240.2024</v>
      </c>
    </row>
    <row r="140" spans="1:3" s="82" customFormat="1" ht="27.75" customHeight="1">
      <c r="A140" s="74">
        <v>2081199</v>
      </c>
      <c r="B140" s="74" t="s">
        <v>184</v>
      </c>
      <c r="C140" s="92">
        <v>194.9752</v>
      </c>
    </row>
    <row r="141" spans="1:3" s="82" customFormat="1" ht="27.75" customHeight="1">
      <c r="A141" s="74">
        <v>20819</v>
      </c>
      <c r="B141" s="74" t="s">
        <v>185</v>
      </c>
      <c r="C141" s="92">
        <v>443.6636</v>
      </c>
    </row>
    <row r="142" spans="1:3" s="82" customFormat="1" ht="27.75" customHeight="1">
      <c r="A142" s="74">
        <v>2081901</v>
      </c>
      <c r="B142" s="74" t="s">
        <v>186</v>
      </c>
      <c r="C142" s="92">
        <v>3.0022</v>
      </c>
    </row>
    <row r="143" spans="1:3" s="82" customFormat="1" ht="27.75" customHeight="1">
      <c r="A143" s="74">
        <v>2081902</v>
      </c>
      <c r="B143" s="74" t="s">
        <v>187</v>
      </c>
      <c r="C143" s="92">
        <v>440.6614</v>
      </c>
    </row>
    <row r="144" spans="1:3" s="82" customFormat="1" ht="27.75" customHeight="1">
      <c r="A144" s="74">
        <v>20820</v>
      </c>
      <c r="B144" s="74" t="s">
        <v>188</v>
      </c>
      <c r="C144" s="92">
        <v>13.5778</v>
      </c>
    </row>
    <row r="145" spans="1:3" s="82" customFormat="1" ht="27.75" customHeight="1">
      <c r="A145" s="74">
        <v>2082001</v>
      </c>
      <c r="B145" s="74" t="s">
        <v>189</v>
      </c>
      <c r="C145" s="92">
        <v>13.5778</v>
      </c>
    </row>
    <row r="146" spans="1:3" s="82" customFormat="1" ht="27.75" customHeight="1">
      <c r="A146" s="74">
        <v>20821</v>
      </c>
      <c r="B146" s="74" t="s">
        <v>190</v>
      </c>
      <c r="C146" s="91">
        <v>5.2826</v>
      </c>
    </row>
    <row r="147" spans="1:3" s="82" customFormat="1" ht="27.75" customHeight="1">
      <c r="A147" s="74">
        <v>2082102</v>
      </c>
      <c r="B147" s="74" t="s">
        <v>191</v>
      </c>
      <c r="C147" s="92">
        <v>5.2826</v>
      </c>
    </row>
    <row r="148" spans="1:3" s="82" customFormat="1" ht="27.75" customHeight="1">
      <c r="A148" s="74">
        <v>20826</v>
      </c>
      <c r="B148" s="74" t="s">
        <v>192</v>
      </c>
      <c r="C148" s="92">
        <v>12</v>
      </c>
    </row>
    <row r="149" spans="1:3" s="82" customFormat="1" ht="27.75" customHeight="1">
      <c r="A149" s="74">
        <v>2082602</v>
      </c>
      <c r="B149" s="74" t="s">
        <v>193</v>
      </c>
      <c r="C149" s="92">
        <v>12</v>
      </c>
    </row>
    <row r="150" spans="1:3" s="82" customFormat="1" ht="27.75" customHeight="1">
      <c r="A150" s="74">
        <v>20830</v>
      </c>
      <c r="B150" s="74" t="s">
        <v>194</v>
      </c>
      <c r="C150" s="92">
        <v>106.98</v>
      </c>
    </row>
    <row r="151" spans="1:3" s="82" customFormat="1" ht="27.75" customHeight="1">
      <c r="A151" s="74">
        <v>2083001</v>
      </c>
      <c r="B151" s="74" t="s">
        <v>195</v>
      </c>
      <c r="C151" s="92">
        <v>106.98</v>
      </c>
    </row>
    <row r="152" spans="1:3" s="82" customFormat="1" ht="27.75" customHeight="1">
      <c r="A152" s="74">
        <v>20899</v>
      </c>
      <c r="B152" s="74" t="s">
        <v>196</v>
      </c>
      <c r="C152" s="92">
        <v>-0.45</v>
      </c>
    </row>
    <row r="153" spans="1:3" s="82" customFormat="1" ht="27.75" customHeight="1">
      <c r="A153" s="74">
        <v>2089999</v>
      </c>
      <c r="B153" s="74" t="s">
        <v>197</v>
      </c>
      <c r="C153" s="92">
        <v>-0.45</v>
      </c>
    </row>
    <row r="154" spans="1:3" s="82" customFormat="1" ht="27.75" customHeight="1">
      <c r="A154" s="90">
        <v>210</v>
      </c>
      <c r="B154" s="90" t="s">
        <v>198</v>
      </c>
      <c r="C154" s="91">
        <v>7922.936123</v>
      </c>
    </row>
    <row r="155" spans="1:3" s="82" customFormat="1" ht="27.75" customHeight="1">
      <c r="A155" s="74">
        <v>21001</v>
      </c>
      <c r="B155" s="74" t="s">
        <v>199</v>
      </c>
      <c r="C155" s="92">
        <v>63.530948</v>
      </c>
    </row>
    <row r="156" spans="1:3" s="82" customFormat="1" ht="27.75" customHeight="1">
      <c r="A156" s="74">
        <v>2100101</v>
      </c>
      <c r="B156" s="74" t="s">
        <v>69</v>
      </c>
      <c r="C156" s="92">
        <v>57.303548</v>
      </c>
    </row>
    <row r="157" spans="1:3" s="82" customFormat="1" ht="27.75" customHeight="1">
      <c r="A157" s="74">
        <v>2100199</v>
      </c>
      <c r="B157" s="74" t="s">
        <v>200</v>
      </c>
      <c r="C157" s="92">
        <v>6.2274</v>
      </c>
    </row>
    <row r="158" spans="1:3" s="82" customFormat="1" ht="27.75" customHeight="1">
      <c r="A158" s="74">
        <v>21002</v>
      </c>
      <c r="B158" s="74" t="s">
        <v>201</v>
      </c>
      <c r="C158" s="92">
        <v>2</v>
      </c>
    </row>
    <row r="159" spans="1:3" s="82" customFormat="1" ht="27.75" customHeight="1">
      <c r="A159" s="74">
        <v>2100201</v>
      </c>
      <c r="B159" s="74" t="s">
        <v>202</v>
      </c>
      <c r="C159" s="92">
        <v>2</v>
      </c>
    </row>
    <row r="160" spans="1:3" s="82" customFormat="1" ht="27.75" customHeight="1">
      <c r="A160" s="74">
        <v>21003</v>
      </c>
      <c r="B160" s="74" t="s">
        <v>203</v>
      </c>
      <c r="C160" s="92">
        <v>3804.023249</v>
      </c>
    </row>
    <row r="161" spans="1:3" s="82" customFormat="1" ht="27.75" customHeight="1">
      <c r="A161" s="74">
        <v>2100399</v>
      </c>
      <c r="B161" s="74" t="s">
        <v>204</v>
      </c>
      <c r="C161" s="92">
        <v>3804.023249</v>
      </c>
    </row>
    <row r="162" spans="1:3" s="82" customFormat="1" ht="27.75" customHeight="1">
      <c r="A162" s="74">
        <v>21004</v>
      </c>
      <c r="B162" s="74" t="s">
        <v>205</v>
      </c>
      <c r="C162" s="92">
        <v>3619.237566</v>
      </c>
    </row>
    <row r="163" spans="1:3" s="82" customFormat="1" ht="27.75" customHeight="1">
      <c r="A163" s="74">
        <v>2100402</v>
      </c>
      <c r="B163" s="74" t="s">
        <v>206</v>
      </c>
      <c r="C163" s="92">
        <v>112.383576</v>
      </c>
    </row>
    <row r="164" spans="1:3" s="82" customFormat="1" ht="27.75" customHeight="1">
      <c r="A164" s="74">
        <v>2100408</v>
      </c>
      <c r="B164" s="74" t="s">
        <v>207</v>
      </c>
      <c r="C164" s="92">
        <v>1823.735098</v>
      </c>
    </row>
    <row r="165" spans="1:3" s="82" customFormat="1" ht="27.75" customHeight="1">
      <c r="A165" s="74">
        <v>2100409</v>
      </c>
      <c r="B165" s="74" t="s">
        <v>208</v>
      </c>
      <c r="C165" s="92">
        <v>57.883916</v>
      </c>
    </row>
    <row r="166" spans="1:3" s="82" customFormat="1" ht="27.75" customHeight="1">
      <c r="A166" s="74">
        <v>2100410</v>
      </c>
      <c r="B166" s="74" t="s">
        <v>209</v>
      </c>
      <c r="C166" s="92">
        <v>1625.234976</v>
      </c>
    </row>
    <row r="167" spans="1:3" s="82" customFormat="1" ht="27.75" customHeight="1">
      <c r="A167" s="74">
        <v>21007</v>
      </c>
      <c r="B167" s="74" t="s">
        <v>210</v>
      </c>
      <c r="C167" s="92">
        <v>180.13</v>
      </c>
    </row>
    <row r="168" spans="1:3" s="82" customFormat="1" ht="27.75" customHeight="1">
      <c r="A168" s="74">
        <v>2100717</v>
      </c>
      <c r="B168" s="74" t="s">
        <v>211</v>
      </c>
      <c r="C168" s="92">
        <v>8.5618</v>
      </c>
    </row>
    <row r="169" spans="1:3" s="82" customFormat="1" ht="27.75" customHeight="1">
      <c r="A169" s="74">
        <v>2100799</v>
      </c>
      <c r="B169" s="74" t="s">
        <v>212</v>
      </c>
      <c r="C169" s="92">
        <v>171.5682</v>
      </c>
    </row>
    <row r="170" spans="1:3" s="82" customFormat="1" ht="27.75" customHeight="1">
      <c r="A170" s="74">
        <v>21012</v>
      </c>
      <c r="B170" s="74" t="s">
        <v>213</v>
      </c>
      <c r="C170" s="92">
        <v>62.4913</v>
      </c>
    </row>
    <row r="171" spans="1:3" s="82" customFormat="1" ht="27.75" customHeight="1">
      <c r="A171" s="74">
        <v>2101202</v>
      </c>
      <c r="B171" s="74" t="s">
        <v>214</v>
      </c>
      <c r="C171" s="92">
        <v>62.4913</v>
      </c>
    </row>
    <row r="172" spans="1:3" s="82" customFormat="1" ht="27.75" customHeight="1">
      <c r="A172" s="74">
        <v>21013</v>
      </c>
      <c r="B172" s="74" t="s">
        <v>215</v>
      </c>
      <c r="C172" s="92">
        <v>10</v>
      </c>
    </row>
    <row r="173" spans="1:3" s="82" customFormat="1" ht="27.75" customHeight="1">
      <c r="A173" s="74">
        <v>2101399</v>
      </c>
      <c r="B173" s="74" t="s">
        <v>216</v>
      </c>
      <c r="C173" s="92">
        <v>10</v>
      </c>
    </row>
    <row r="174" spans="1:3" s="82" customFormat="1" ht="27.75" customHeight="1">
      <c r="A174" s="74">
        <v>21016</v>
      </c>
      <c r="B174" s="74" t="s">
        <v>217</v>
      </c>
      <c r="C174" s="91">
        <v>16.0447</v>
      </c>
    </row>
    <row r="175" spans="1:3" s="82" customFormat="1" ht="27.75" customHeight="1">
      <c r="A175" s="74">
        <v>2101601</v>
      </c>
      <c r="B175" s="74" t="s">
        <v>218</v>
      </c>
      <c r="C175" s="92">
        <v>16.0447</v>
      </c>
    </row>
    <row r="176" spans="1:3" s="82" customFormat="1" ht="27.75" customHeight="1">
      <c r="A176" s="74">
        <v>21099</v>
      </c>
      <c r="B176" s="74" t="s">
        <v>219</v>
      </c>
      <c r="C176" s="92">
        <v>165.47836</v>
      </c>
    </row>
    <row r="177" spans="1:3" s="82" customFormat="1" ht="27.75" customHeight="1">
      <c r="A177" s="74">
        <v>2109999</v>
      </c>
      <c r="B177" s="74" t="s">
        <v>220</v>
      </c>
      <c r="C177" s="92">
        <v>165.47836</v>
      </c>
    </row>
    <row r="178" spans="1:3" s="82" customFormat="1" ht="27.75" customHeight="1">
      <c r="A178" s="90">
        <v>211</v>
      </c>
      <c r="B178" s="90" t="s">
        <v>221</v>
      </c>
      <c r="C178" s="91">
        <v>837.232762</v>
      </c>
    </row>
    <row r="179" spans="1:3" s="82" customFormat="1" ht="27.75" customHeight="1">
      <c r="A179" s="74">
        <v>21101</v>
      </c>
      <c r="B179" s="74" t="s">
        <v>222</v>
      </c>
      <c r="C179" s="92">
        <v>167.949581</v>
      </c>
    </row>
    <row r="180" spans="1:3" s="82" customFormat="1" ht="27.75" customHeight="1">
      <c r="A180" s="74">
        <v>2110101</v>
      </c>
      <c r="B180" s="74" t="s">
        <v>69</v>
      </c>
      <c r="C180" s="92">
        <v>134.288639</v>
      </c>
    </row>
    <row r="181" spans="1:3" s="82" customFormat="1" ht="27.75" customHeight="1">
      <c r="A181" s="74">
        <v>2110199</v>
      </c>
      <c r="B181" s="74" t="s">
        <v>223</v>
      </c>
      <c r="C181" s="92">
        <v>33.660942</v>
      </c>
    </row>
    <row r="182" spans="1:3" s="82" customFormat="1" ht="27.75" customHeight="1">
      <c r="A182" s="74">
        <v>21103</v>
      </c>
      <c r="B182" s="74" t="s">
        <v>224</v>
      </c>
      <c r="C182" s="92">
        <v>34.649169</v>
      </c>
    </row>
    <row r="183" spans="1:3" s="82" customFormat="1" ht="27.75" customHeight="1">
      <c r="A183" s="74">
        <v>2110302</v>
      </c>
      <c r="B183" s="74" t="s">
        <v>225</v>
      </c>
      <c r="C183" s="92">
        <v>29.004788</v>
      </c>
    </row>
    <row r="184" spans="1:3" s="82" customFormat="1" ht="27.75" customHeight="1">
      <c r="A184" s="74">
        <v>2110399</v>
      </c>
      <c r="B184" s="74" t="s">
        <v>226</v>
      </c>
      <c r="C184" s="92">
        <v>5.644381</v>
      </c>
    </row>
    <row r="185" spans="1:3" s="82" customFormat="1" ht="27.75" customHeight="1">
      <c r="A185" s="74">
        <v>21104</v>
      </c>
      <c r="B185" s="74" t="s">
        <v>227</v>
      </c>
      <c r="C185" s="92">
        <v>87.890212</v>
      </c>
    </row>
    <row r="186" spans="1:3" s="82" customFormat="1" ht="27.75" customHeight="1">
      <c r="A186" s="74">
        <v>2110401</v>
      </c>
      <c r="B186" s="74" t="s">
        <v>228</v>
      </c>
      <c r="C186" s="92">
        <v>87.890212</v>
      </c>
    </row>
    <row r="187" spans="1:3" s="82" customFormat="1" ht="27.75" customHeight="1">
      <c r="A187" s="74">
        <v>21199</v>
      </c>
      <c r="B187" s="74" t="s">
        <v>229</v>
      </c>
      <c r="C187" s="92">
        <v>546.7438</v>
      </c>
    </row>
    <row r="188" spans="1:3" s="82" customFormat="1" ht="27.75" customHeight="1">
      <c r="A188" s="74">
        <v>2119999</v>
      </c>
      <c r="B188" s="74" t="s">
        <v>230</v>
      </c>
      <c r="C188" s="92">
        <v>546.7438</v>
      </c>
    </row>
    <row r="189" spans="1:3" s="82" customFormat="1" ht="27.75" customHeight="1">
      <c r="A189" s="90">
        <v>212</v>
      </c>
      <c r="B189" s="90" t="s">
        <v>231</v>
      </c>
      <c r="C189" s="91">
        <v>5309.021946</v>
      </c>
    </row>
    <row r="190" spans="1:3" s="82" customFormat="1" ht="27.75" customHeight="1">
      <c r="A190" s="74">
        <v>21201</v>
      </c>
      <c r="B190" s="74" t="s">
        <v>232</v>
      </c>
      <c r="C190" s="91">
        <v>639.004121</v>
      </c>
    </row>
    <row r="191" spans="1:3" s="82" customFormat="1" ht="27.75" customHeight="1">
      <c r="A191" s="74">
        <v>2120101</v>
      </c>
      <c r="B191" s="74" t="s">
        <v>69</v>
      </c>
      <c r="C191" s="92">
        <v>256.625778</v>
      </c>
    </row>
    <row r="192" spans="1:3" s="82" customFormat="1" ht="27.75" customHeight="1">
      <c r="A192" s="74">
        <v>2120102</v>
      </c>
      <c r="B192" s="74" t="s">
        <v>73</v>
      </c>
      <c r="C192" s="92">
        <v>7.103107</v>
      </c>
    </row>
    <row r="193" spans="1:3" s="82" customFormat="1" ht="27.75" customHeight="1">
      <c r="A193" s="74">
        <v>2120104</v>
      </c>
      <c r="B193" s="74" t="s">
        <v>233</v>
      </c>
      <c r="C193" s="92">
        <v>345.495668</v>
      </c>
    </row>
    <row r="194" spans="1:3" s="82" customFormat="1" ht="27.75" customHeight="1">
      <c r="A194" s="74">
        <v>2120199</v>
      </c>
      <c r="B194" s="74" t="s">
        <v>234</v>
      </c>
      <c r="C194" s="92">
        <v>29.779568</v>
      </c>
    </row>
    <row r="195" spans="1:3" s="82" customFormat="1" ht="27.75" customHeight="1">
      <c r="A195" s="74">
        <v>21203</v>
      </c>
      <c r="B195" s="74" t="s">
        <v>235</v>
      </c>
      <c r="C195" s="92">
        <v>600.999314</v>
      </c>
    </row>
    <row r="196" spans="1:3" s="82" customFormat="1" ht="27.75" customHeight="1">
      <c r="A196" s="74">
        <v>2120399</v>
      </c>
      <c r="B196" s="74" t="s">
        <v>236</v>
      </c>
      <c r="C196" s="92">
        <v>600.999314</v>
      </c>
    </row>
    <row r="197" spans="1:3" s="82" customFormat="1" ht="27.75" customHeight="1">
      <c r="A197" s="74">
        <v>21205</v>
      </c>
      <c r="B197" s="74" t="s">
        <v>237</v>
      </c>
      <c r="C197" s="92">
        <v>2460.641566</v>
      </c>
    </row>
    <row r="198" spans="1:3" s="82" customFormat="1" ht="27.75" customHeight="1">
      <c r="A198" s="74">
        <v>2120501</v>
      </c>
      <c r="B198" s="74" t="s">
        <v>238</v>
      </c>
      <c r="C198" s="92">
        <v>2460.641566</v>
      </c>
    </row>
    <row r="199" spans="1:3" s="82" customFormat="1" ht="27.75" customHeight="1">
      <c r="A199" s="74">
        <v>21299</v>
      </c>
      <c r="B199" s="74" t="s">
        <v>239</v>
      </c>
      <c r="C199" s="92">
        <v>1608.376945</v>
      </c>
    </row>
    <row r="200" spans="1:3" s="82" customFormat="1" ht="27.75" customHeight="1">
      <c r="A200" s="74">
        <v>2129999</v>
      </c>
      <c r="B200" s="74" t="s">
        <v>240</v>
      </c>
      <c r="C200" s="92">
        <v>1608.376945</v>
      </c>
    </row>
    <row r="201" spans="1:3" s="82" customFormat="1" ht="27.75" customHeight="1">
      <c r="A201" s="90">
        <v>213</v>
      </c>
      <c r="B201" s="90" t="s">
        <v>241</v>
      </c>
      <c r="C201" s="91">
        <v>7142.198328</v>
      </c>
    </row>
    <row r="202" spans="1:3" s="82" customFormat="1" ht="27.75" customHeight="1">
      <c r="A202" s="74">
        <v>21301</v>
      </c>
      <c r="B202" s="74" t="s">
        <v>242</v>
      </c>
      <c r="C202" s="92">
        <v>2286.051021</v>
      </c>
    </row>
    <row r="203" spans="1:3" s="82" customFormat="1" ht="27.75" customHeight="1">
      <c r="A203" s="74">
        <v>2130101</v>
      </c>
      <c r="B203" s="74" t="s">
        <v>69</v>
      </c>
      <c r="C203" s="92">
        <v>85.722982</v>
      </c>
    </row>
    <row r="204" spans="1:3" s="82" customFormat="1" ht="27.75" customHeight="1">
      <c r="A204" s="74">
        <v>2130104</v>
      </c>
      <c r="B204" s="74" t="s">
        <v>83</v>
      </c>
      <c r="C204" s="92">
        <v>253.900662</v>
      </c>
    </row>
    <row r="205" spans="1:3" s="82" customFormat="1" ht="27.75" customHeight="1">
      <c r="A205" s="74">
        <v>2130108</v>
      </c>
      <c r="B205" s="74" t="s">
        <v>243</v>
      </c>
      <c r="C205" s="92">
        <v>30.1862</v>
      </c>
    </row>
    <row r="206" spans="1:3" s="82" customFormat="1" ht="27.75" customHeight="1">
      <c r="A206" s="74">
        <v>2130109</v>
      </c>
      <c r="B206" s="74" t="s">
        <v>244</v>
      </c>
      <c r="C206" s="91">
        <v>7.7348</v>
      </c>
    </row>
    <row r="207" spans="1:3" s="82" customFormat="1" ht="27.75" customHeight="1">
      <c r="A207" s="74">
        <v>2130110</v>
      </c>
      <c r="B207" s="74" t="s">
        <v>245</v>
      </c>
      <c r="C207" s="92">
        <v>0.3598</v>
      </c>
    </row>
    <row r="208" spans="1:3" s="82" customFormat="1" ht="27.75" customHeight="1">
      <c r="A208" s="74">
        <v>2130119</v>
      </c>
      <c r="B208" s="74" t="s">
        <v>246</v>
      </c>
      <c r="C208" s="92">
        <v>11</v>
      </c>
    </row>
    <row r="209" spans="1:3" s="82" customFormat="1" ht="27.75" customHeight="1">
      <c r="A209" s="74">
        <v>2130120</v>
      </c>
      <c r="B209" s="74" t="s">
        <v>247</v>
      </c>
      <c r="C209" s="92">
        <v>7.82</v>
      </c>
    </row>
    <row r="210" spans="1:3" s="82" customFormat="1" ht="27.75" customHeight="1">
      <c r="A210" s="74">
        <v>2130122</v>
      </c>
      <c r="B210" s="74" t="s">
        <v>248</v>
      </c>
      <c r="C210" s="92">
        <v>283.002925</v>
      </c>
    </row>
    <row r="211" spans="1:3" s="82" customFormat="1" ht="27.75" customHeight="1">
      <c r="A211" s="74">
        <v>2130126</v>
      </c>
      <c r="B211" s="74" t="s">
        <v>249</v>
      </c>
      <c r="C211" s="92">
        <v>1405.93197</v>
      </c>
    </row>
    <row r="212" spans="1:3" s="82" customFormat="1" ht="27.75" customHeight="1">
      <c r="A212" s="74">
        <v>2130135</v>
      </c>
      <c r="B212" s="74" t="s">
        <v>250</v>
      </c>
      <c r="C212" s="92">
        <v>54.512839</v>
      </c>
    </row>
    <row r="213" spans="1:3" s="82" customFormat="1" ht="27.75" customHeight="1">
      <c r="A213" s="74">
        <v>2130148</v>
      </c>
      <c r="B213" s="74" t="s">
        <v>251</v>
      </c>
      <c r="C213" s="92">
        <v>109.142243</v>
      </c>
    </row>
    <row r="214" spans="1:3" s="82" customFormat="1" ht="27.75" customHeight="1">
      <c r="A214" s="74">
        <v>2130199</v>
      </c>
      <c r="B214" s="74" t="s">
        <v>252</v>
      </c>
      <c r="C214" s="92">
        <v>36.7366</v>
      </c>
    </row>
    <row r="215" spans="1:3" s="82" customFormat="1" ht="27.75" customHeight="1">
      <c r="A215" s="74">
        <v>21303</v>
      </c>
      <c r="B215" s="74" t="s">
        <v>253</v>
      </c>
      <c r="C215" s="92">
        <v>529.087973</v>
      </c>
    </row>
    <row r="216" spans="1:3" s="82" customFormat="1" ht="27.75" customHeight="1">
      <c r="A216" s="74">
        <v>2130302</v>
      </c>
      <c r="B216" s="74" t="s">
        <v>73</v>
      </c>
      <c r="C216" s="92">
        <v>15.924083</v>
      </c>
    </row>
    <row r="217" spans="1:3" s="82" customFormat="1" ht="27.75" customHeight="1">
      <c r="A217" s="74">
        <v>2130304</v>
      </c>
      <c r="B217" s="74" t="s">
        <v>254</v>
      </c>
      <c r="C217" s="92">
        <v>50.838</v>
      </c>
    </row>
    <row r="218" spans="1:3" s="82" customFormat="1" ht="27.75" customHeight="1">
      <c r="A218" s="74">
        <v>2130306</v>
      </c>
      <c r="B218" s="74" t="s">
        <v>255</v>
      </c>
      <c r="C218" s="92">
        <v>25.10072</v>
      </c>
    </row>
    <row r="219" spans="1:3" s="82" customFormat="1" ht="27.75" customHeight="1">
      <c r="A219" s="74">
        <v>2130399</v>
      </c>
      <c r="B219" s="74" t="s">
        <v>256</v>
      </c>
      <c r="C219" s="92">
        <v>437.22517</v>
      </c>
    </row>
    <row r="220" spans="1:3" s="82" customFormat="1" ht="27.75" customHeight="1">
      <c r="A220" s="74">
        <v>21305</v>
      </c>
      <c r="B220" s="74" t="s">
        <v>257</v>
      </c>
      <c r="C220" s="92">
        <v>3062</v>
      </c>
    </row>
    <row r="221" spans="1:3" s="82" customFormat="1" ht="27.75" customHeight="1">
      <c r="A221" s="74">
        <v>2130599</v>
      </c>
      <c r="B221" s="74" t="s">
        <v>258</v>
      </c>
      <c r="C221" s="92">
        <v>3062</v>
      </c>
    </row>
    <row r="222" spans="1:3" s="82" customFormat="1" ht="27.75" customHeight="1">
      <c r="A222" s="74">
        <v>21307</v>
      </c>
      <c r="B222" s="74" t="s">
        <v>259</v>
      </c>
      <c r="C222" s="92">
        <v>267.33497</v>
      </c>
    </row>
    <row r="223" spans="1:3" s="82" customFormat="1" ht="27.75" customHeight="1">
      <c r="A223" s="74">
        <v>2130705</v>
      </c>
      <c r="B223" s="74" t="s">
        <v>260</v>
      </c>
      <c r="C223" s="92">
        <v>267.33497</v>
      </c>
    </row>
    <row r="224" spans="1:3" s="82" customFormat="1" ht="27.75" customHeight="1">
      <c r="A224" s="74">
        <v>21308</v>
      </c>
      <c r="B224" s="74" t="s">
        <v>261</v>
      </c>
      <c r="C224" s="92">
        <v>583.9506</v>
      </c>
    </row>
    <row r="225" spans="1:3" s="82" customFormat="1" ht="27.75" customHeight="1">
      <c r="A225" s="74">
        <v>2130803</v>
      </c>
      <c r="B225" s="74" t="s">
        <v>262</v>
      </c>
      <c r="C225" s="92">
        <v>583.9506</v>
      </c>
    </row>
    <row r="226" spans="1:3" s="82" customFormat="1" ht="27.75" customHeight="1">
      <c r="A226" s="74">
        <v>21399</v>
      </c>
      <c r="B226" s="74" t="s">
        <v>263</v>
      </c>
      <c r="C226" s="92">
        <v>413.773764</v>
      </c>
    </row>
    <row r="227" spans="1:3" s="82" customFormat="1" ht="27.75" customHeight="1">
      <c r="A227" s="74">
        <v>2139999</v>
      </c>
      <c r="B227" s="74" t="s">
        <v>264</v>
      </c>
      <c r="C227" s="92">
        <v>413.773764</v>
      </c>
    </row>
    <row r="228" spans="1:3" s="82" customFormat="1" ht="27.75" customHeight="1">
      <c r="A228" s="90">
        <v>214</v>
      </c>
      <c r="B228" s="90" t="s">
        <v>265</v>
      </c>
      <c r="C228" s="91">
        <v>23.9154</v>
      </c>
    </row>
    <row r="229" spans="1:3" s="82" customFormat="1" ht="27.75" customHeight="1">
      <c r="A229" s="74">
        <v>21401</v>
      </c>
      <c r="B229" s="74" t="s">
        <v>266</v>
      </c>
      <c r="C229" s="92">
        <v>23.9154</v>
      </c>
    </row>
    <row r="230" spans="1:3" s="82" customFormat="1" ht="27.75" customHeight="1">
      <c r="A230" s="74">
        <v>2140106</v>
      </c>
      <c r="B230" s="74" t="s">
        <v>267</v>
      </c>
      <c r="C230" s="92">
        <v>23.9154</v>
      </c>
    </row>
    <row r="231" spans="1:3" s="82" customFormat="1" ht="27.75" customHeight="1">
      <c r="A231" s="90">
        <v>215</v>
      </c>
      <c r="B231" s="90" t="s">
        <v>268</v>
      </c>
      <c r="C231" s="91">
        <v>2.679757</v>
      </c>
    </row>
    <row r="232" spans="1:3" ht="27.75" customHeight="1">
      <c r="A232" s="74">
        <v>21505</v>
      </c>
      <c r="B232" s="74" t="s">
        <v>269</v>
      </c>
      <c r="C232" s="92">
        <v>2.679757</v>
      </c>
    </row>
    <row r="233" spans="1:3" ht="27.75" customHeight="1">
      <c r="A233" s="74">
        <v>2150501</v>
      </c>
      <c r="B233" s="74" t="s">
        <v>69</v>
      </c>
      <c r="C233" s="91">
        <v>2.679757</v>
      </c>
    </row>
    <row r="234" spans="1:3" ht="27.75" customHeight="1">
      <c r="A234" s="90">
        <v>221</v>
      </c>
      <c r="B234" s="90" t="s">
        <v>270</v>
      </c>
      <c r="C234" s="91">
        <v>1246.009275</v>
      </c>
    </row>
    <row r="235" spans="1:3" ht="27.75" customHeight="1">
      <c r="A235" s="74">
        <v>22101</v>
      </c>
      <c r="B235" s="74" t="s">
        <v>271</v>
      </c>
      <c r="C235" s="92">
        <v>19</v>
      </c>
    </row>
    <row r="236" spans="1:3" ht="27.75" customHeight="1">
      <c r="A236" s="74">
        <v>2210108</v>
      </c>
      <c r="B236" s="74" t="s">
        <v>272</v>
      </c>
      <c r="C236" s="91">
        <v>19</v>
      </c>
    </row>
    <row r="237" spans="1:3" ht="27.75" customHeight="1">
      <c r="A237" s="74">
        <v>22102</v>
      </c>
      <c r="B237" s="74" t="s">
        <v>273</v>
      </c>
      <c r="C237" s="92">
        <v>1227.009275</v>
      </c>
    </row>
    <row r="238" spans="1:3" ht="27.75" customHeight="1">
      <c r="A238" s="74">
        <v>2210201</v>
      </c>
      <c r="B238" s="74" t="s">
        <v>274</v>
      </c>
      <c r="C238" s="92">
        <v>1227.009275</v>
      </c>
    </row>
    <row r="239" spans="1:3" s="83" customFormat="1" ht="27.75" customHeight="1">
      <c r="A239" s="90">
        <v>222</v>
      </c>
      <c r="B239" s="90" t="s">
        <v>275</v>
      </c>
      <c r="C239" s="91">
        <v>215</v>
      </c>
    </row>
    <row r="240" spans="1:3" ht="27.75" customHeight="1">
      <c r="A240" s="74">
        <v>22201</v>
      </c>
      <c r="B240" s="74" t="s">
        <v>276</v>
      </c>
      <c r="C240" s="92">
        <v>215</v>
      </c>
    </row>
    <row r="241" spans="1:3" ht="27.75" customHeight="1">
      <c r="A241" s="74">
        <v>2220199</v>
      </c>
      <c r="B241" s="74" t="s">
        <v>277</v>
      </c>
      <c r="C241" s="92">
        <v>215</v>
      </c>
    </row>
    <row r="242" spans="1:3" ht="27.75" customHeight="1">
      <c r="A242" s="90">
        <v>224</v>
      </c>
      <c r="B242" s="90" t="s">
        <v>278</v>
      </c>
      <c r="C242" s="91">
        <v>1587.023582</v>
      </c>
    </row>
    <row r="243" spans="1:3" s="83" customFormat="1" ht="27.75" customHeight="1">
      <c r="A243" s="74">
        <v>22401</v>
      </c>
      <c r="B243" s="74" t="s">
        <v>279</v>
      </c>
      <c r="C243" s="91">
        <v>130.8369</v>
      </c>
    </row>
    <row r="244" spans="1:3" ht="27.75" customHeight="1">
      <c r="A244" s="74">
        <v>2240101</v>
      </c>
      <c r="B244" s="74" t="s">
        <v>69</v>
      </c>
      <c r="C244" s="92">
        <v>121.037224</v>
      </c>
    </row>
    <row r="245" spans="1:3" ht="27.75" customHeight="1">
      <c r="A245" s="74">
        <v>2240199</v>
      </c>
      <c r="B245" s="74" t="s">
        <v>280</v>
      </c>
      <c r="C245" s="92">
        <v>9.799676</v>
      </c>
    </row>
    <row r="246" spans="1:3" ht="27.75" customHeight="1">
      <c r="A246" s="74">
        <v>22402</v>
      </c>
      <c r="B246" s="74" t="s">
        <v>281</v>
      </c>
      <c r="C246" s="92">
        <v>1451.186682</v>
      </c>
    </row>
    <row r="247" spans="1:3" ht="27.75" customHeight="1">
      <c r="A247" s="74">
        <v>2240201</v>
      </c>
      <c r="B247" s="74" t="s">
        <v>69</v>
      </c>
      <c r="C247" s="92">
        <v>921.148994</v>
      </c>
    </row>
    <row r="248" spans="1:3" ht="27.75" customHeight="1">
      <c r="A248" s="74">
        <v>2240202</v>
      </c>
      <c r="B248" s="74" t="s">
        <v>73</v>
      </c>
      <c r="C248" s="92">
        <v>97.078882</v>
      </c>
    </row>
    <row r="249" spans="1:3" ht="27.75" customHeight="1">
      <c r="A249" s="74">
        <v>2240204</v>
      </c>
      <c r="B249" s="74" t="s">
        <v>282</v>
      </c>
      <c r="C249" s="92">
        <v>26.57525</v>
      </c>
    </row>
    <row r="250" spans="1:3" ht="27.75" customHeight="1">
      <c r="A250" s="74">
        <v>2240299</v>
      </c>
      <c r="B250" s="74" t="s">
        <v>283</v>
      </c>
      <c r="C250" s="92">
        <v>406.383556</v>
      </c>
    </row>
    <row r="251" spans="1:3" ht="27.75" customHeight="1">
      <c r="A251" s="74">
        <v>22407</v>
      </c>
      <c r="B251" s="74" t="s">
        <v>284</v>
      </c>
      <c r="C251" s="92">
        <v>5</v>
      </c>
    </row>
    <row r="252" spans="1:3" s="83" customFormat="1" ht="27.75" customHeight="1">
      <c r="A252" s="74">
        <v>2240799</v>
      </c>
      <c r="B252" s="74" t="s">
        <v>285</v>
      </c>
      <c r="C252" s="91">
        <v>5</v>
      </c>
    </row>
    <row r="253" spans="1:3" ht="27.75" customHeight="1">
      <c r="A253" s="90">
        <v>229</v>
      </c>
      <c r="B253" s="90" t="s">
        <v>286</v>
      </c>
      <c r="C253" s="91">
        <v>1151.430182</v>
      </c>
    </row>
    <row r="254" spans="1:3" ht="27.75" customHeight="1">
      <c r="A254" s="74">
        <v>22999</v>
      </c>
      <c r="B254" s="74" t="s">
        <v>287</v>
      </c>
      <c r="C254" s="92">
        <v>1151.430182</v>
      </c>
    </row>
    <row r="255" spans="1:3" ht="27.75" customHeight="1">
      <c r="A255" s="74">
        <v>2299999</v>
      </c>
      <c r="B255" s="74" t="s">
        <v>288</v>
      </c>
      <c r="C255" s="92">
        <v>1151.430182</v>
      </c>
    </row>
    <row r="256" spans="1:3" ht="27.75" customHeight="1">
      <c r="A256" s="127" t="s">
        <v>289</v>
      </c>
      <c r="B256" s="127"/>
      <c r="C256" s="128"/>
    </row>
  </sheetData>
  <sheetProtection/>
  <mergeCells count="2">
    <mergeCell ref="A2:C2"/>
    <mergeCell ref="A256:C256"/>
  </mergeCells>
  <printOptions horizontalCentered="1"/>
  <pageMargins left="0.39" right="0.39" top="0.39" bottom="0.39" header="0.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9"/>
  <sheetViews>
    <sheetView showGridLines="0" showZeros="0" view="pageBreakPreview" zoomScaleSheetLayoutView="100" workbookViewId="0" topLeftCell="A1">
      <selection activeCell="J46" sqref="J46"/>
    </sheetView>
  </sheetViews>
  <sheetFormatPr defaultColWidth="9.875" defaultRowHeight="13.5"/>
  <cols>
    <col min="1" max="1" width="9.50390625" style="60" customWidth="1"/>
    <col min="2" max="2" width="44.50390625" style="61" customWidth="1"/>
    <col min="3" max="3" width="30.125" style="62" customWidth="1"/>
    <col min="4" max="16384" width="9.875" style="61" customWidth="1"/>
  </cols>
  <sheetData>
    <row r="1" ht="33.75" customHeight="1">
      <c r="A1" s="2" t="s">
        <v>290</v>
      </c>
    </row>
    <row r="2" spans="1:3" ht="58.5" customHeight="1">
      <c r="A2" s="123" t="s">
        <v>291</v>
      </c>
      <c r="B2" s="123"/>
      <c r="C2" s="129"/>
    </row>
    <row r="3" spans="1:3" ht="28.5" customHeight="1">
      <c r="A3" s="63"/>
      <c r="B3" s="64"/>
      <c r="C3" s="65" t="s">
        <v>292</v>
      </c>
    </row>
    <row r="4" spans="1:3" ht="27.75" customHeight="1">
      <c r="A4" s="66" t="s">
        <v>293</v>
      </c>
      <c r="B4" s="67" t="s">
        <v>64</v>
      </c>
      <c r="C4" s="68" t="s">
        <v>294</v>
      </c>
    </row>
    <row r="5" spans="1:3" ht="27.75" customHeight="1">
      <c r="A5" s="69"/>
      <c r="B5" s="66" t="s">
        <v>295</v>
      </c>
      <c r="C5" s="70">
        <f>C6+C11+C20+C26+C30+C34+C37+C39+C41+C46</f>
        <v>71838.21000000002</v>
      </c>
    </row>
    <row r="6" spans="1:3" ht="27.75" customHeight="1">
      <c r="A6" s="71" t="s">
        <v>296</v>
      </c>
      <c r="B6" s="72" t="s">
        <v>297</v>
      </c>
      <c r="C6" s="70">
        <v>17676.63</v>
      </c>
    </row>
    <row r="7" spans="1:3" ht="27.75" customHeight="1">
      <c r="A7" s="73" t="s">
        <v>298</v>
      </c>
      <c r="B7" s="74" t="s">
        <v>299</v>
      </c>
      <c r="C7" s="75">
        <v>6633.15</v>
      </c>
    </row>
    <row r="8" spans="1:3" ht="27.75" customHeight="1">
      <c r="A8" s="73" t="s">
        <v>300</v>
      </c>
      <c r="B8" s="74" t="s">
        <v>301</v>
      </c>
      <c r="C8" s="75">
        <v>1454.65</v>
      </c>
    </row>
    <row r="9" spans="1:3" ht="27.75" customHeight="1">
      <c r="A9" s="73" t="s">
        <v>302</v>
      </c>
      <c r="B9" s="74" t="s">
        <v>303</v>
      </c>
      <c r="C9" s="75">
        <v>794.47</v>
      </c>
    </row>
    <row r="10" spans="1:3" ht="27.75" customHeight="1">
      <c r="A10" s="73" t="s">
        <v>304</v>
      </c>
      <c r="B10" s="74" t="s">
        <v>305</v>
      </c>
      <c r="C10" s="75">
        <v>8794.37</v>
      </c>
    </row>
    <row r="11" spans="1:3" ht="27.75" customHeight="1">
      <c r="A11" s="71" t="s">
        <v>306</v>
      </c>
      <c r="B11" s="72" t="s">
        <v>307</v>
      </c>
      <c r="C11" s="76">
        <v>12684.87</v>
      </c>
    </row>
    <row r="12" spans="1:3" ht="27.75" customHeight="1">
      <c r="A12" s="73" t="s">
        <v>308</v>
      </c>
      <c r="B12" s="74" t="s">
        <v>309</v>
      </c>
      <c r="C12" s="75">
        <v>1041.93</v>
      </c>
    </row>
    <row r="13" spans="1:3" ht="27.75" customHeight="1">
      <c r="A13" s="73" t="s">
        <v>310</v>
      </c>
      <c r="B13" s="74" t="s">
        <v>311</v>
      </c>
      <c r="C13" s="75">
        <v>1.03</v>
      </c>
    </row>
    <row r="14" spans="1:3" s="59" customFormat="1" ht="27.75" customHeight="1">
      <c r="A14" s="73" t="s">
        <v>312</v>
      </c>
      <c r="B14" s="74" t="s">
        <v>313</v>
      </c>
      <c r="C14" s="75">
        <v>8.61</v>
      </c>
    </row>
    <row r="15" spans="1:3" ht="27.75" customHeight="1">
      <c r="A15" s="73" t="s">
        <v>314</v>
      </c>
      <c r="B15" s="74" t="s">
        <v>315</v>
      </c>
      <c r="C15" s="75">
        <v>59.7</v>
      </c>
    </row>
    <row r="16" spans="1:3" ht="27.75" customHeight="1">
      <c r="A16" s="73" t="s">
        <v>316</v>
      </c>
      <c r="B16" s="74" t="s">
        <v>317</v>
      </c>
      <c r="C16" s="75">
        <v>0.92</v>
      </c>
    </row>
    <row r="17" spans="1:3" ht="27.75" customHeight="1">
      <c r="A17" s="73" t="s">
        <v>318</v>
      </c>
      <c r="B17" s="74" t="s">
        <v>319</v>
      </c>
      <c r="C17" s="75">
        <v>107.22</v>
      </c>
    </row>
    <row r="18" spans="1:3" ht="27.75" customHeight="1">
      <c r="A18" s="73" t="s">
        <v>320</v>
      </c>
      <c r="B18" s="74" t="s">
        <v>321</v>
      </c>
      <c r="C18" s="75">
        <v>104.38</v>
      </c>
    </row>
    <row r="19" spans="1:3" ht="27.75" customHeight="1">
      <c r="A19" s="73" t="s">
        <v>322</v>
      </c>
      <c r="B19" s="73" t="s">
        <v>323</v>
      </c>
      <c r="C19" s="75">
        <v>11361.08</v>
      </c>
    </row>
    <row r="20" spans="1:3" ht="27.75" customHeight="1">
      <c r="A20" s="71" t="s">
        <v>324</v>
      </c>
      <c r="B20" s="72" t="s">
        <v>325</v>
      </c>
      <c r="C20" s="77">
        <v>237.8</v>
      </c>
    </row>
    <row r="21" spans="1:3" ht="27.75" customHeight="1">
      <c r="A21" s="73" t="s">
        <v>326</v>
      </c>
      <c r="B21" s="74" t="s">
        <v>327</v>
      </c>
      <c r="C21" s="75">
        <v>87.89</v>
      </c>
    </row>
    <row r="22" spans="1:3" ht="27.75" customHeight="1">
      <c r="A22" s="73" t="s">
        <v>328</v>
      </c>
      <c r="B22" s="73" t="s">
        <v>329</v>
      </c>
      <c r="C22" s="75">
        <v>73.89</v>
      </c>
    </row>
    <row r="23" spans="1:3" ht="27.75" customHeight="1">
      <c r="A23" s="73" t="s">
        <v>330</v>
      </c>
      <c r="B23" s="73" t="s">
        <v>331</v>
      </c>
      <c r="C23" s="75">
        <v>54.83</v>
      </c>
    </row>
    <row r="24" spans="1:3" ht="27.75" customHeight="1">
      <c r="A24" s="73" t="s">
        <v>332</v>
      </c>
      <c r="B24" s="73" t="s">
        <v>333</v>
      </c>
      <c r="C24" s="75">
        <v>5</v>
      </c>
    </row>
    <row r="25" spans="1:3" ht="27.75" customHeight="1">
      <c r="A25" s="73" t="s">
        <v>334</v>
      </c>
      <c r="B25" s="74" t="s">
        <v>335</v>
      </c>
      <c r="C25" s="75">
        <v>16.19</v>
      </c>
    </row>
    <row r="26" spans="1:3" ht="27.75" customHeight="1">
      <c r="A26" s="71" t="s">
        <v>336</v>
      </c>
      <c r="B26" s="72" t="s">
        <v>337</v>
      </c>
      <c r="C26" s="78">
        <v>122.71</v>
      </c>
    </row>
    <row r="27" spans="1:3" ht="27.75" customHeight="1">
      <c r="A27" s="73" t="s">
        <v>338</v>
      </c>
      <c r="B27" s="74" t="s">
        <v>331</v>
      </c>
      <c r="C27" s="78">
        <v>2.27</v>
      </c>
    </row>
    <row r="28" spans="1:3" ht="27.75" customHeight="1">
      <c r="A28" s="73" t="s">
        <v>339</v>
      </c>
      <c r="B28" s="74" t="s">
        <v>333</v>
      </c>
      <c r="C28" s="78">
        <v>98.29</v>
      </c>
    </row>
    <row r="29" spans="1:3" ht="27.75" customHeight="1">
      <c r="A29" s="73" t="s">
        <v>340</v>
      </c>
      <c r="B29" s="74" t="s">
        <v>335</v>
      </c>
      <c r="C29" s="78">
        <v>22.15</v>
      </c>
    </row>
    <row r="30" spans="1:3" ht="27.75" customHeight="1">
      <c r="A30" s="71" t="s">
        <v>341</v>
      </c>
      <c r="B30" s="72" t="s">
        <v>342</v>
      </c>
      <c r="C30" s="78">
        <v>33069.99</v>
      </c>
    </row>
    <row r="31" spans="1:3" ht="27.75" customHeight="1">
      <c r="A31" s="73" t="s">
        <v>343</v>
      </c>
      <c r="B31" s="74" t="s">
        <v>344</v>
      </c>
      <c r="C31" s="78">
        <v>19597.54</v>
      </c>
    </row>
    <row r="32" spans="1:3" ht="27.75" customHeight="1">
      <c r="A32" s="73" t="s">
        <v>345</v>
      </c>
      <c r="B32" s="74" t="s">
        <v>346</v>
      </c>
      <c r="C32" s="78">
        <v>13472.45</v>
      </c>
    </row>
    <row r="33" spans="1:3" ht="27.75" customHeight="1">
      <c r="A33" s="73" t="s">
        <v>347</v>
      </c>
      <c r="B33" s="74" t="s">
        <v>348</v>
      </c>
      <c r="C33" s="78" t="s">
        <v>349</v>
      </c>
    </row>
    <row r="34" spans="1:3" ht="27.75" customHeight="1">
      <c r="A34" s="72" t="s">
        <v>350</v>
      </c>
      <c r="B34" s="72" t="s">
        <v>351</v>
      </c>
      <c r="C34" s="78">
        <v>766.8</v>
      </c>
    </row>
    <row r="35" spans="1:3" ht="27.75" customHeight="1">
      <c r="A35" s="73" t="s">
        <v>352</v>
      </c>
      <c r="B35" s="73" t="s">
        <v>353</v>
      </c>
      <c r="C35" s="78">
        <v>706.63</v>
      </c>
    </row>
    <row r="36" spans="1:3" ht="27.75" customHeight="1">
      <c r="A36" s="73" t="s">
        <v>354</v>
      </c>
      <c r="B36" s="73" t="s">
        <v>355</v>
      </c>
      <c r="C36" s="78">
        <v>60.17</v>
      </c>
    </row>
    <row r="37" spans="1:3" ht="27.75" customHeight="1">
      <c r="A37" s="71" t="s">
        <v>356</v>
      </c>
      <c r="B37" s="72" t="s">
        <v>357</v>
      </c>
      <c r="C37" s="79">
        <v>99.86</v>
      </c>
    </row>
    <row r="38" spans="1:3" ht="27.75" customHeight="1">
      <c r="A38" s="73" t="s">
        <v>358</v>
      </c>
      <c r="B38" s="74" t="s">
        <v>359</v>
      </c>
      <c r="C38" s="80">
        <v>99.86</v>
      </c>
    </row>
    <row r="39" spans="1:3" ht="27.75" customHeight="1">
      <c r="A39" s="71" t="s">
        <v>360</v>
      </c>
      <c r="B39" s="71" t="s">
        <v>361</v>
      </c>
      <c r="C39" s="80">
        <v>2215.6</v>
      </c>
    </row>
    <row r="40" spans="1:3" ht="27.75" customHeight="1">
      <c r="A40" s="73" t="s">
        <v>362</v>
      </c>
      <c r="B40" s="74" t="s">
        <v>363</v>
      </c>
      <c r="C40" s="80">
        <v>2215.6</v>
      </c>
    </row>
    <row r="41" spans="1:3" ht="27.75" customHeight="1">
      <c r="A41" s="71" t="s">
        <v>364</v>
      </c>
      <c r="B41" s="72" t="s">
        <v>365</v>
      </c>
      <c r="C41" s="80">
        <v>4690.6</v>
      </c>
    </row>
    <row r="42" spans="1:3" ht="27.75" customHeight="1">
      <c r="A42" s="73" t="s">
        <v>366</v>
      </c>
      <c r="B42" s="74" t="s">
        <v>367</v>
      </c>
      <c r="C42" s="80">
        <v>152.57</v>
      </c>
    </row>
    <row r="43" spans="1:3" ht="27.75" customHeight="1">
      <c r="A43" s="73" t="s">
        <v>368</v>
      </c>
      <c r="B43" s="74" t="s">
        <v>369</v>
      </c>
      <c r="C43" s="80">
        <v>306.89</v>
      </c>
    </row>
    <row r="44" spans="1:3" ht="27.75" customHeight="1">
      <c r="A44" s="73" t="s">
        <v>370</v>
      </c>
      <c r="B44" s="74" t="s">
        <v>371</v>
      </c>
      <c r="C44" s="80">
        <v>1017.55</v>
      </c>
    </row>
    <row r="45" spans="1:3" ht="27.75" customHeight="1">
      <c r="A45" s="73" t="s">
        <v>372</v>
      </c>
      <c r="B45" s="74" t="s">
        <v>373</v>
      </c>
      <c r="C45" s="80">
        <v>3213.58</v>
      </c>
    </row>
    <row r="46" spans="1:3" ht="27.75" customHeight="1">
      <c r="A46" s="71" t="s">
        <v>374</v>
      </c>
      <c r="B46" s="71" t="s">
        <v>375</v>
      </c>
      <c r="C46" s="80">
        <v>273.35</v>
      </c>
    </row>
    <row r="47" spans="1:3" ht="27.75" customHeight="1">
      <c r="A47" s="73" t="s">
        <v>376</v>
      </c>
      <c r="B47" s="74" t="s">
        <v>377</v>
      </c>
      <c r="C47" s="80">
        <v>273.35</v>
      </c>
    </row>
    <row r="48" spans="1:3" ht="27.75" customHeight="1">
      <c r="A48" s="73" t="s">
        <v>378</v>
      </c>
      <c r="B48" s="74" t="s">
        <v>375</v>
      </c>
      <c r="C48" s="81"/>
    </row>
    <row r="49" spans="1:3" ht="18.75" customHeight="1">
      <c r="A49" s="127" t="s">
        <v>289</v>
      </c>
      <c r="B49" s="127"/>
      <c r="C49" s="128"/>
    </row>
    <row r="51" ht="18" customHeight="1"/>
    <row r="52" ht="16.5" customHeight="1"/>
  </sheetData>
  <sheetProtection/>
  <mergeCells count="2">
    <mergeCell ref="A2:C2"/>
    <mergeCell ref="A49:C49"/>
  </mergeCells>
  <printOptions horizontalCentered="1"/>
  <pageMargins left="0.39" right="0.39" top="0.39" bottom="0.39" header="0.2"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11"/>
  <sheetViews>
    <sheetView view="pageBreakPreview" zoomScaleSheetLayoutView="100" workbookViewId="0" topLeftCell="A1">
      <selection activeCell="B18" sqref="B18"/>
    </sheetView>
  </sheetViews>
  <sheetFormatPr defaultColWidth="8.875" defaultRowHeight="13.5"/>
  <cols>
    <col min="1" max="1" width="56.75390625" style="0" customWidth="1"/>
    <col min="2" max="2" width="28.75390625" style="49" customWidth="1"/>
  </cols>
  <sheetData>
    <row r="1" ht="14.25">
      <c r="A1" s="1" t="s">
        <v>379</v>
      </c>
    </row>
    <row r="2" spans="1:26" ht="36" customHeight="1">
      <c r="A2" s="123" t="s">
        <v>380</v>
      </c>
      <c r="B2" s="124"/>
      <c r="C2" s="123"/>
      <c r="D2" s="124"/>
      <c r="E2" s="123"/>
      <c r="F2" s="124"/>
      <c r="G2" s="123"/>
      <c r="H2" s="124"/>
      <c r="I2" s="123"/>
      <c r="J2" s="124"/>
      <c r="K2" s="123"/>
      <c r="L2" s="124"/>
      <c r="M2" s="123"/>
      <c r="N2" s="124"/>
      <c r="O2" s="123"/>
      <c r="P2" s="124"/>
      <c r="Q2" s="123"/>
      <c r="R2" s="124"/>
      <c r="S2" s="123"/>
      <c r="T2" s="124"/>
      <c r="U2" s="123"/>
      <c r="V2" s="124"/>
      <c r="W2" s="123"/>
      <c r="X2" s="124"/>
      <c r="Y2" s="123"/>
      <c r="Z2" s="124"/>
    </row>
    <row r="3" spans="2:26" ht="24.75" customHeight="1">
      <c r="B3" s="50" t="s">
        <v>2</v>
      </c>
      <c r="C3" s="123"/>
      <c r="D3" s="124"/>
      <c r="E3" s="123"/>
      <c r="F3" s="124"/>
      <c r="G3" s="123"/>
      <c r="H3" s="124"/>
      <c r="I3" s="123"/>
      <c r="J3" s="124"/>
      <c r="K3" s="123"/>
      <c r="L3" s="124"/>
      <c r="M3" s="123"/>
      <c r="N3" s="124"/>
      <c r="O3" s="123"/>
      <c r="P3" s="124"/>
      <c r="Q3" s="123"/>
      <c r="R3" s="124"/>
      <c r="S3" s="123"/>
      <c r="T3" s="124"/>
      <c r="U3" s="123"/>
      <c r="V3" s="124"/>
      <c r="W3" s="123"/>
      <c r="X3" s="124"/>
      <c r="Y3" s="123"/>
      <c r="Z3" s="124"/>
    </row>
    <row r="4" spans="1:2" ht="39.75" customHeight="1">
      <c r="A4" s="51" t="s">
        <v>3</v>
      </c>
      <c r="B4" s="52" t="s">
        <v>4</v>
      </c>
    </row>
    <row r="5" spans="1:2" ht="39.75" customHeight="1">
      <c r="A5" s="53" t="s">
        <v>381</v>
      </c>
      <c r="B5" s="54">
        <f>B6+B7+B10</f>
        <v>203.1</v>
      </c>
    </row>
    <row r="6" spans="1:2" ht="39.75" customHeight="1">
      <c r="A6" s="55" t="s">
        <v>382</v>
      </c>
      <c r="B6" s="56">
        <v>0</v>
      </c>
    </row>
    <row r="7" spans="1:2" ht="39.75" customHeight="1">
      <c r="A7" s="55" t="s">
        <v>383</v>
      </c>
      <c r="B7" s="56">
        <f>B8+B9</f>
        <v>202.18</v>
      </c>
    </row>
    <row r="8" spans="1:2" ht="39.75" customHeight="1">
      <c r="A8" s="55" t="s">
        <v>384</v>
      </c>
      <c r="B8" s="56">
        <v>87.82</v>
      </c>
    </row>
    <row r="9" spans="1:2" ht="39.75" customHeight="1">
      <c r="A9" s="57" t="s">
        <v>385</v>
      </c>
      <c r="B9" s="56">
        <v>114.36</v>
      </c>
    </row>
    <row r="10" spans="1:2" ht="39.75" customHeight="1">
      <c r="A10" s="58" t="s">
        <v>386</v>
      </c>
      <c r="B10" s="56">
        <v>0.92</v>
      </c>
    </row>
    <row r="11" spans="1:2" ht="38.25" customHeight="1">
      <c r="A11" s="130" t="s">
        <v>387</v>
      </c>
      <c r="B11" s="130"/>
    </row>
  </sheetData>
  <sheetProtection/>
  <mergeCells count="26">
    <mergeCell ref="U2:V2"/>
    <mergeCell ref="W2:X2"/>
    <mergeCell ref="A2:B2"/>
    <mergeCell ref="C2:D2"/>
    <mergeCell ref="E2:F2"/>
    <mergeCell ref="G2:H2"/>
    <mergeCell ref="I2:J2"/>
    <mergeCell ref="K2:L2"/>
    <mergeCell ref="M3:N3"/>
    <mergeCell ref="O3:P3"/>
    <mergeCell ref="Q3:R3"/>
    <mergeCell ref="S3:T3"/>
    <mergeCell ref="M2:N2"/>
    <mergeCell ref="O2:P2"/>
    <mergeCell ref="Q2:R2"/>
    <mergeCell ref="S2:T2"/>
    <mergeCell ref="U3:V3"/>
    <mergeCell ref="W3:X3"/>
    <mergeCell ref="Y3:Z3"/>
    <mergeCell ref="A11:B11"/>
    <mergeCell ref="Y2:Z2"/>
    <mergeCell ref="C3:D3"/>
    <mergeCell ref="E3:F3"/>
    <mergeCell ref="G3:H3"/>
    <mergeCell ref="I3:J3"/>
    <mergeCell ref="K3:L3"/>
  </mergeCells>
  <printOptions horizontalCentered="1"/>
  <pageMargins left="0.39" right="0.39" top="0.39" bottom="0.39" header="0.2" footer="0.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2"/>
  <sheetViews>
    <sheetView showZeros="0" view="pageBreakPreview" zoomScaleNormal="75" zoomScaleSheetLayoutView="100" workbookViewId="0" topLeftCell="A1">
      <selection activeCell="B26" sqref="B26"/>
    </sheetView>
  </sheetViews>
  <sheetFormatPr defaultColWidth="8.25390625" defaultRowHeight="13.5"/>
  <cols>
    <col min="1" max="1" width="38.75390625" style="34" customWidth="1"/>
    <col min="2" max="2" width="38.75390625" style="35" customWidth="1"/>
    <col min="3" max="6" width="24.625" style="36" customWidth="1"/>
    <col min="7" max="221" width="8.625" style="36" bestFit="1" customWidth="1"/>
    <col min="222" max="16384" width="8.25390625" style="10" customWidth="1"/>
  </cols>
  <sheetData>
    <row r="1" ht="22.5" customHeight="1">
      <c r="A1" s="27" t="s">
        <v>388</v>
      </c>
    </row>
    <row r="2" spans="1:8" ht="24" customHeight="1">
      <c r="A2" s="123" t="s">
        <v>389</v>
      </c>
      <c r="B2" s="124"/>
      <c r="C2" s="37"/>
      <c r="D2" s="37"/>
      <c r="E2" s="37"/>
      <c r="F2" s="37"/>
      <c r="G2" s="37"/>
      <c r="H2" s="37"/>
    </row>
    <row r="3" spans="1:10" ht="24.75" customHeight="1">
      <c r="A3" s="38"/>
      <c r="B3" s="39" t="s">
        <v>2</v>
      </c>
      <c r="C3" s="40"/>
      <c r="D3" s="41"/>
      <c r="E3" s="42"/>
      <c r="F3" s="42"/>
      <c r="G3" s="42"/>
      <c r="H3" s="42"/>
      <c r="I3" s="42"/>
      <c r="J3" s="42"/>
    </row>
    <row r="4" spans="1:2" ht="25.5" customHeight="1">
      <c r="A4" s="29" t="s">
        <v>390</v>
      </c>
      <c r="B4" s="43" t="s">
        <v>4</v>
      </c>
    </row>
    <row r="5" spans="1:2" ht="27.75" customHeight="1">
      <c r="A5" s="44" t="s">
        <v>391</v>
      </c>
      <c r="B5" s="45">
        <f>B6+B11+B14+B18</f>
        <v>23893.739999999998</v>
      </c>
    </row>
    <row r="6" spans="1:2" ht="27.75" customHeight="1">
      <c r="A6" s="46" t="s">
        <v>392</v>
      </c>
      <c r="B6" s="47">
        <f>SUM(B7:B8)</f>
        <v>23800.32</v>
      </c>
    </row>
    <row r="7" spans="1:2" ht="27.75" customHeight="1">
      <c r="A7" s="46" t="s">
        <v>393</v>
      </c>
      <c r="B7" s="47">
        <v>20588.12</v>
      </c>
    </row>
    <row r="8" spans="1:2" ht="27.75" customHeight="1">
      <c r="A8" s="46" t="s">
        <v>394</v>
      </c>
      <c r="B8" s="47">
        <v>3212.2</v>
      </c>
    </row>
    <row r="9" spans="1:2" ht="27.75" customHeight="1">
      <c r="A9" s="46" t="s">
        <v>395</v>
      </c>
      <c r="B9" s="47"/>
    </row>
    <row r="10" spans="1:2" ht="27.75" customHeight="1">
      <c r="A10" s="46" t="s">
        <v>396</v>
      </c>
      <c r="B10" s="47"/>
    </row>
    <row r="11" spans="1:2" ht="27.75" customHeight="1">
      <c r="A11" s="48" t="s">
        <v>397</v>
      </c>
      <c r="B11" s="47"/>
    </row>
    <row r="12" spans="1:2" ht="27.75" customHeight="1">
      <c r="A12" s="48" t="s">
        <v>398</v>
      </c>
      <c r="B12" s="47"/>
    </row>
    <row r="13" spans="1:2" ht="27.75" customHeight="1">
      <c r="A13" s="48" t="s">
        <v>399</v>
      </c>
      <c r="B13" s="47"/>
    </row>
    <row r="14" spans="1:4" ht="27.75" customHeight="1">
      <c r="A14" s="48" t="s">
        <v>400</v>
      </c>
      <c r="B14" s="47">
        <v>93.42</v>
      </c>
      <c r="C14" s="131"/>
      <c r="D14" s="132"/>
    </row>
    <row r="15" spans="1:2" ht="27.75" customHeight="1">
      <c r="A15" s="48" t="s">
        <v>401</v>
      </c>
      <c r="B15" s="47">
        <v>37.12</v>
      </c>
    </row>
    <row r="16" spans="1:2" ht="27.75" customHeight="1">
      <c r="A16" s="48" t="s">
        <v>402</v>
      </c>
      <c r="B16" s="47">
        <v>56.300000000000004</v>
      </c>
    </row>
    <row r="17" spans="1:2" ht="27.75" customHeight="1">
      <c r="A17" s="48" t="s">
        <v>403</v>
      </c>
      <c r="B17" s="47"/>
    </row>
    <row r="18" spans="1:2" ht="27.75" customHeight="1">
      <c r="A18" s="48" t="s">
        <v>19</v>
      </c>
      <c r="B18" s="47"/>
    </row>
    <row r="19" spans="1:2" ht="27.75" customHeight="1">
      <c r="A19" s="31" t="s">
        <v>404</v>
      </c>
      <c r="B19" s="47">
        <v>29131</v>
      </c>
    </row>
    <row r="20" spans="1:2" ht="27.75" customHeight="1">
      <c r="A20" s="31" t="s">
        <v>405</v>
      </c>
      <c r="B20" s="47">
        <v>0</v>
      </c>
    </row>
    <row r="21" spans="1:2" ht="19.5" customHeight="1">
      <c r="A21" s="32" t="s">
        <v>27</v>
      </c>
      <c r="B21" s="47">
        <f>B5+B10+B20+B19</f>
        <v>53024.74</v>
      </c>
    </row>
    <row r="22" spans="1:2" ht="24" customHeight="1">
      <c r="A22" s="125" t="s">
        <v>28</v>
      </c>
      <c r="B22" s="125"/>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B27"/>
  <sheetViews>
    <sheetView view="pageBreakPreview" zoomScaleSheetLayoutView="100" workbookViewId="0" topLeftCell="A1">
      <selection activeCell="E25" sqref="E25"/>
    </sheetView>
  </sheetViews>
  <sheetFormatPr defaultColWidth="8.75390625" defaultRowHeight="13.5"/>
  <cols>
    <col min="1" max="1" width="56.25390625" style="0" customWidth="1"/>
    <col min="2" max="2" width="35.00390625" style="26" customWidth="1"/>
  </cols>
  <sheetData>
    <row r="1" spans="1:2" ht="15">
      <c r="A1" s="34" t="s">
        <v>406</v>
      </c>
      <c r="B1" s="28"/>
    </row>
    <row r="2" spans="1:2" ht="20.25">
      <c r="A2" s="133" t="s">
        <v>820</v>
      </c>
      <c r="B2" s="134"/>
    </row>
    <row r="3" spans="1:2" ht="14.25">
      <c r="A3" s="108"/>
      <c r="B3" s="109" t="s">
        <v>2</v>
      </c>
    </row>
    <row r="4" spans="1:2" ht="27.75" customHeight="1">
      <c r="A4" s="110" t="s">
        <v>407</v>
      </c>
      <c r="B4" s="111" t="s">
        <v>294</v>
      </c>
    </row>
    <row r="5" spans="1:2" ht="27.75" customHeight="1">
      <c r="A5" s="112" t="s">
        <v>408</v>
      </c>
      <c r="B5" s="113">
        <f>B6+B8+B13</f>
        <v>17171.352209999997</v>
      </c>
    </row>
    <row r="6" spans="1:2" ht="27.75" customHeight="1">
      <c r="A6" s="114" t="s">
        <v>409</v>
      </c>
      <c r="B6" s="115">
        <v>1.26</v>
      </c>
    </row>
    <row r="7" spans="1:2" ht="27.75" customHeight="1">
      <c r="A7" s="114" t="s">
        <v>410</v>
      </c>
      <c r="B7" s="116">
        <v>1.26</v>
      </c>
    </row>
    <row r="8" spans="1:2" ht="27.75" customHeight="1">
      <c r="A8" s="114" t="s">
        <v>411</v>
      </c>
      <c r="B8" s="115">
        <f>B9+B12</f>
        <v>6343.163232999999</v>
      </c>
    </row>
    <row r="9" spans="1:2" ht="27.75" customHeight="1">
      <c r="A9" s="114" t="s">
        <v>412</v>
      </c>
      <c r="B9" s="116">
        <v>5789.606282</v>
      </c>
    </row>
    <row r="10" spans="1:2" ht="27.75" customHeight="1">
      <c r="A10" s="114" t="s">
        <v>413</v>
      </c>
      <c r="B10" s="117"/>
    </row>
    <row r="11" spans="1:2" ht="27.75" customHeight="1">
      <c r="A11" s="114" t="s">
        <v>414</v>
      </c>
      <c r="B11" s="116"/>
    </row>
    <row r="12" spans="1:2" ht="27.75" customHeight="1">
      <c r="A12" s="114" t="s">
        <v>415</v>
      </c>
      <c r="B12" s="116">
        <v>553.556951</v>
      </c>
    </row>
    <row r="13" spans="1:2" ht="27.75" customHeight="1">
      <c r="A13" s="114" t="s">
        <v>416</v>
      </c>
      <c r="B13" s="115">
        <f>B14+B17</f>
        <v>10826.928977</v>
      </c>
    </row>
    <row r="14" spans="1:2" ht="27.75" customHeight="1">
      <c r="A14" s="118" t="s">
        <v>417</v>
      </c>
      <c r="B14" s="116">
        <f>B16</f>
        <v>10761.223227</v>
      </c>
    </row>
    <row r="15" spans="1:2" ht="27.75" customHeight="1">
      <c r="A15" s="119" t="s">
        <v>418</v>
      </c>
      <c r="B15" s="116"/>
    </row>
    <row r="16" spans="1:2" ht="27.75" customHeight="1">
      <c r="A16" s="120" t="s">
        <v>419</v>
      </c>
      <c r="B16" s="116">
        <v>10761.223227</v>
      </c>
    </row>
    <row r="17" spans="1:2" ht="27.75" customHeight="1">
      <c r="A17" s="118" t="s">
        <v>420</v>
      </c>
      <c r="B17" s="116">
        <f>B19+B18+B20</f>
        <v>65.70575</v>
      </c>
    </row>
    <row r="18" spans="1:2" ht="27.75" customHeight="1">
      <c r="A18" s="118" t="s">
        <v>421</v>
      </c>
      <c r="B18" s="116">
        <v>41.19145</v>
      </c>
    </row>
    <row r="19" spans="1:2" ht="27.75" customHeight="1">
      <c r="A19" s="119" t="s">
        <v>422</v>
      </c>
      <c r="B19" s="116">
        <v>14.4627</v>
      </c>
    </row>
    <row r="20" spans="1:2" ht="27.75" customHeight="1">
      <c r="A20" s="119" t="s">
        <v>423</v>
      </c>
      <c r="B20" s="116">
        <v>10.0516</v>
      </c>
    </row>
    <row r="21" spans="1:2" ht="27.75" customHeight="1">
      <c r="A21" s="119" t="s">
        <v>424</v>
      </c>
      <c r="B21" s="116"/>
    </row>
    <row r="22" spans="1:2" ht="27.75" customHeight="1">
      <c r="A22" s="114"/>
      <c r="B22" s="117"/>
    </row>
    <row r="23" spans="1:2" ht="27.75" customHeight="1">
      <c r="A23" s="121" t="s">
        <v>425</v>
      </c>
      <c r="B23" s="115">
        <v>13303.4</v>
      </c>
    </row>
    <row r="24" spans="1:2" ht="27.75" customHeight="1">
      <c r="A24" s="121" t="s">
        <v>426</v>
      </c>
      <c r="B24" s="115">
        <v>15864.21</v>
      </c>
    </row>
    <row r="25" spans="1:2" ht="27.75" customHeight="1">
      <c r="A25" s="121" t="s">
        <v>427</v>
      </c>
      <c r="B25" s="115">
        <v>6685.78</v>
      </c>
    </row>
    <row r="26" spans="1:2" ht="27.75" customHeight="1">
      <c r="A26" s="122" t="s">
        <v>60</v>
      </c>
      <c r="B26" s="115">
        <f>B5+B23+B24+B25</f>
        <v>53024.74221</v>
      </c>
    </row>
    <row r="27" ht="24" customHeight="1">
      <c r="A27" s="33" t="s">
        <v>28</v>
      </c>
    </row>
  </sheetData>
  <sheetProtection/>
  <protectedRanges>
    <protectedRange sqref="A11:A12 A14" name="区域1_6_1"/>
  </protectedRanges>
  <mergeCells count="1">
    <mergeCell ref="A2:B2"/>
  </mergeCells>
  <printOptions/>
  <pageMargins left="0.75" right="0.75" top="1" bottom="1" header="0.51" footer="0.51"/>
  <pageSetup fitToHeight="0"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208"/>
  <sheetViews>
    <sheetView showZeros="0" view="pageBreakPreview" zoomScaleSheetLayoutView="100" workbookViewId="0" topLeftCell="A1">
      <selection activeCell="A2" sqref="A2:C2"/>
    </sheetView>
  </sheetViews>
  <sheetFormatPr defaultColWidth="8.75390625" defaultRowHeight="13.5"/>
  <cols>
    <col min="1" max="1" width="15.75390625" style="10" customWidth="1"/>
    <col min="2" max="2" width="54.50390625" style="10" customWidth="1"/>
    <col min="3" max="3" width="26.875" style="11" customWidth="1"/>
    <col min="4" max="16384" width="8.75390625" style="10" customWidth="1"/>
  </cols>
  <sheetData>
    <row r="1" spans="1:3" ht="33" customHeight="1">
      <c r="A1" s="135" t="s">
        <v>428</v>
      </c>
      <c r="B1" s="135"/>
      <c r="C1" s="136"/>
    </row>
    <row r="2" spans="1:3" ht="33" customHeight="1">
      <c r="A2" s="123" t="s">
        <v>429</v>
      </c>
      <c r="B2" s="123"/>
      <c r="C2" s="123"/>
    </row>
    <row r="3" spans="1:3" ht="27" customHeight="1">
      <c r="A3" s="12"/>
      <c r="B3" s="12"/>
      <c r="C3" s="13" t="s">
        <v>2</v>
      </c>
    </row>
    <row r="4" spans="1:3" ht="27.75" customHeight="1">
      <c r="A4" s="14" t="s">
        <v>63</v>
      </c>
      <c r="B4" s="14" t="s">
        <v>64</v>
      </c>
      <c r="C4" s="15" t="s">
        <v>294</v>
      </c>
    </row>
    <row r="5" spans="1:3" ht="27.75" customHeight="1">
      <c r="A5" s="16" t="s">
        <v>349</v>
      </c>
      <c r="B5" s="17" t="s">
        <v>60</v>
      </c>
      <c r="C5" s="18">
        <f>C52+C182+C29</f>
        <v>17171.352209999997</v>
      </c>
    </row>
    <row r="6" spans="1:3" ht="27.75" customHeight="1">
      <c r="A6" s="19" t="s">
        <v>430</v>
      </c>
      <c r="B6" s="20" t="s">
        <v>431</v>
      </c>
      <c r="C6" s="21"/>
    </row>
    <row r="7" spans="1:3" ht="27.75" customHeight="1">
      <c r="A7" s="19" t="s">
        <v>432</v>
      </c>
      <c r="B7" s="20" t="s">
        <v>433</v>
      </c>
      <c r="C7" s="21"/>
    </row>
    <row r="8" spans="1:3" ht="27.75" customHeight="1">
      <c r="A8" s="19" t="s">
        <v>434</v>
      </c>
      <c r="B8" s="20" t="s">
        <v>435</v>
      </c>
      <c r="C8" s="21"/>
    </row>
    <row r="9" spans="1:3" ht="27.75" customHeight="1">
      <c r="A9" s="19" t="s">
        <v>436</v>
      </c>
      <c r="B9" s="20" t="s">
        <v>437</v>
      </c>
      <c r="C9" s="21"/>
    </row>
    <row r="10" spans="1:3" ht="27.75" customHeight="1">
      <c r="A10" s="19" t="s">
        <v>438</v>
      </c>
      <c r="B10" s="20" t="s">
        <v>439</v>
      </c>
      <c r="C10" s="21"/>
    </row>
    <row r="11" spans="1:3" ht="27.75" customHeight="1">
      <c r="A11" s="19" t="s">
        <v>440</v>
      </c>
      <c r="B11" s="20" t="s">
        <v>441</v>
      </c>
      <c r="C11" s="21"/>
    </row>
    <row r="12" spans="1:3" ht="27.75" customHeight="1">
      <c r="A12" s="19" t="s">
        <v>442</v>
      </c>
      <c r="B12" s="20" t="s">
        <v>443</v>
      </c>
      <c r="C12" s="21"/>
    </row>
    <row r="13" spans="1:3" ht="27.75" customHeight="1">
      <c r="A13" s="19" t="s">
        <v>444</v>
      </c>
      <c r="B13" s="20" t="s">
        <v>445</v>
      </c>
      <c r="C13" s="21"/>
    </row>
    <row r="14" spans="1:3" ht="27.75" customHeight="1">
      <c r="A14" s="19" t="s">
        <v>446</v>
      </c>
      <c r="B14" s="20" t="s">
        <v>447</v>
      </c>
      <c r="C14" s="21"/>
    </row>
    <row r="15" spans="1:3" ht="27.75" customHeight="1">
      <c r="A15" s="19" t="s">
        <v>448</v>
      </c>
      <c r="B15" s="20" t="s">
        <v>449</v>
      </c>
      <c r="C15" s="21"/>
    </row>
    <row r="16" spans="1:3" ht="27.75" customHeight="1">
      <c r="A16" s="19" t="s">
        <v>450</v>
      </c>
      <c r="B16" s="20" t="s">
        <v>451</v>
      </c>
      <c r="C16" s="21"/>
    </row>
    <row r="17" spans="1:3" ht="27.75" customHeight="1">
      <c r="A17" s="19" t="s">
        <v>452</v>
      </c>
      <c r="B17" s="20" t="s">
        <v>453</v>
      </c>
      <c r="C17" s="21"/>
    </row>
    <row r="18" spans="1:3" ht="27.75" customHeight="1">
      <c r="A18" s="19" t="s">
        <v>454</v>
      </c>
      <c r="B18" s="20" t="s">
        <v>455</v>
      </c>
      <c r="C18" s="21"/>
    </row>
    <row r="19" spans="1:3" ht="27.75" customHeight="1">
      <c r="A19" s="19" t="s">
        <v>456</v>
      </c>
      <c r="B19" s="20" t="s">
        <v>457</v>
      </c>
      <c r="C19" s="21"/>
    </row>
    <row r="20" spans="1:3" ht="27.75" customHeight="1">
      <c r="A20" s="19" t="s">
        <v>458</v>
      </c>
      <c r="B20" s="20" t="s">
        <v>459</v>
      </c>
      <c r="C20" s="21"/>
    </row>
    <row r="21" spans="1:3" ht="27.75" customHeight="1">
      <c r="A21" s="19" t="s">
        <v>460</v>
      </c>
      <c r="B21" s="20" t="s">
        <v>461</v>
      </c>
      <c r="C21" s="21"/>
    </row>
    <row r="22" spans="1:3" ht="27.75" customHeight="1">
      <c r="A22" s="19" t="s">
        <v>462</v>
      </c>
      <c r="B22" s="20" t="s">
        <v>463</v>
      </c>
      <c r="C22" s="21"/>
    </row>
    <row r="23" spans="1:3" ht="27.75" customHeight="1">
      <c r="A23" s="19" t="s">
        <v>464</v>
      </c>
      <c r="B23" s="20" t="s">
        <v>465</v>
      </c>
      <c r="C23" s="21"/>
    </row>
    <row r="24" spans="1:3" ht="27.75" customHeight="1">
      <c r="A24" s="19" t="s">
        <v>466</v>
      </c>
      <c r="B24" s="20" t="s">
        <v>467</v>
      </c>
      <c r="C24" s="21"/>
    </row>
    <row r="25" spans="1:3" ht="27.75" customHeight="1">
      <c r="A25" s="19" t="s">
        <v>468</v>
      </c>
      <c r="B25" s="20" t="s">
        <v>469</v>
      </c>
      <c r="C25" s="21"/>
    </row>
    <row r="26" spans="1:3" ht="27.75" customHeight="1">
      <c r="A26" s="19" t="s">
        <v>470</v>
      </c>
      <c r="B26" s="20" t="s">
        <v>471</v>
      </c>
      <c r="C26" s="21"/>
    </row>
    <row r="27" spans="1:3" ht="27.75" customHeight="1">
      <c r="A27" s="19" t="s">
        <v>472</v>
      </c>
      <c r="B27" s="20" t="s">
        <v>473</v>
      </c>
      <c r="C27" s="21"/>
    </row>
    <row r="28" spans="1:3" ht="27.75" customHeight="1">
      <c r="A28" s="19" t="s">
        <v>474</v>
      </c>
      <c r="B28" s="20" t="s">
        <v>475</v>
      </c>
      <c r="C28" s="21"/>
    </row>
    <row r="29" spans="1:3" ht="27.75" customHeight="1">
      <c r="A29" s="19" t="s">
        <v>476</v>
      </c>
      <c r="B29" s="20" t="s">
        <v>477</v>
      </c>
      <c r="C29" s="21">
        <v>1.26</v>
      </c>
    </row>
    <row r="30" spans="1:3" ht="27.75" customHeight="1">
      <c r="A30" s="19" t="s">
        <v>478</v>
      </c>
      <c r="B30" s="20" t="s">
        <v>479</v>
      </c>
      <c r="C30" s="21">
        <v>1.26</v>
      </c>
    </row>
    <row r="31" spans="1:3" ht="27.75" customHeight="1">
      <c r="A31" s="19" t="s">
        <v>480</v>
      </c>
      <c r="B31" s="20" t="s">
        <v>481</v>
      </c>
      <c r="C31" s="21">
        <v>1.26</v>
      </c>
    </row>
    <row r="32" spans="1:3" ht="27.75" customHeight="1">
      <c r="A32" s="19" t="s">
        <v>482</v>
      </c>
      <c r="B32" s="20" t="s">
        <v>483</v>
      </c>
      <c r="C32" s="21"/>
    </row>
    <row r="33" spans="1:3" ht="27.75" customHeight="1">
      <c r="A33" s="19" t="s">
        <v>484</v>
      </c>
      <c r="B33" s="20" t="s">
        <v>485</v>
      </c>
      <c r="C33" s="21"/>
    </row>
    <row r="34" spans="1:3" ht="27.75" customHeight="1">
      <c r="A34" s="19" t="s">
        <v>486</v>
      </c>
      <c r="B34" s="20" t="s">
        <v>487</v>
      </c>
      <c r="C34" s="21"/>
    </row>
    <row r="35" spans="1:3" ht="27.75" customHeight="1">
      <c r="A35" s="19" t="s">
        <v>488</v>
      </c>
      <c r="B35" s="20" t="s">
        <v>481</v>
      </c>
      <c r="C35" s="21"/>
    </row>
    <row r="36" spans="1:3" ht="27.75" customHeight="1">
      <c r="A36" s="19" t="s">
        <v>489</v>
      </c>
      <c r="B36" s="20" t="s">
        <v>483</v>
      </c>
      <c r="C36" s="21"/>
    </row>
    <row r="37" spans="1:3" ht="27.75" customHeight="1">
      <c r="A37" s="19" t="s">
        <v>490</v>
      </c>
      <c r="B37" s="20" t="s">
        <v>491</v>
      </c>
      <c r="C37" s="21"/>
    </row>
    <row r="38" spans="1:3" ht="27.75" customHeight="1">
      <c r="A38" s="19" t="s">
        <v>492</v>
      </c>
      <c r="B38" s="20" t="s">
        <v>493</v>
      </c>
      <c r="C38" s="21"/>
    </row>
    <row r="39" spans="1:3" ht="27.75" customHeight="1">
      <c r="A39" s="19" t="s">
        <v>494</v>
      </c>
      <c r="B39" s="20" t="s">
        <v>483</v>
      </c>
      <c r="C39" s="21"/>
    </row>
    <row r="40" spans="1:3" ht="27.75" customHeight="1">
      <c r="A40" s="19" t="s">
        <v>495</v>
      </c>
      <c r="B40" s="20" t="s">
        <v>496</v>
      </c>
      <c r="C40" s="21"/>
    </row>
    <row r="41" spans="1:3" ht="27.75" customHeight="1">
      <c r="A41" s="19" t="s">
        <v>497</v>
      </c>
      <c r="B41" s="20" t="s">
        <v>498</v>
      </c>
      <c r="C41" s="21"/>
    </row>
    <row r="42" spans="1:3" ht="27.75" customHeight="1">
      <c r="A42" s="19" t="s">
        <v>499</v>
      </c>
      <c r="B42" s="20" t="s">
        <v>500</v>
      </c>
      <c r="C42" s="21"/>
    </row>
    <row r="43" spans="1:3" ht="27.75" customHeight="1">
      <c r="A43" s="19" t="s">
        <v>501</v>
      </c>
      <c r="B43" s="20" t="s">
        <v>502</v>
      </c>
      <c r="C43" s="21"/>
    </row>
    <row r="44" spans="1:3" ht="27.75" customHeight="1">
      <c r="A44" s="19" t="s">
        <v>503</v>
      </c>
      <c r="B44" s="20" t="s">
        <v>504</v>
      </c>
      <c r="C44" s="21"/>
    </row>
    <row r="45" spans="1:3" ht="27.75" customHeight="1">
      <c r="A45" s="19" t="s">
        <v>505</v>
      </c>
      <c r="B45" s="20" t="s">
        <v>506</v>
      </c>
      <c r="C45" s="21"/>
    </row>
    <row r="46" spans="1:3" ht="27.75" customHeight="1">
      <c r="A46" s="19" t="s">
        <v>507</v>
      </c>
      <c r="B46" s="20" t="s">
        <v>508</v>
      </c>
      <c r="C46" s="21"/>
    </row>
    <row r="47" spans="1:3" ht="27.75" customHeight="1">
      <c r="A47" s="19" t="s">
        <v>509</v>
      </c>
      <c r="B47" s="20" t="s">
        <v>510</v>
      </c>
      <c r="C47" s="21"/>
    </row>
    <row r="48" spans="1:3" ht="27.75" customHeight="1">
      <c r="A48" s="19" t="s">
        <v>511</v>
      </c>
      <c r="B48" s="20" t="s">
        <v>512</v>
      </c>
      <c r="C48" s="21"/>
    </row>
    <row r="49" spans="1:3" ht="27.75" customHeight="1">
      <c r="A49" s="19" t="s">
        <v>513</v>
      </c>
      <c r="B49" s="20" t="s">
        <v>514</v>
      </c>
      <c r="C49" s="21"/>
    </row>
    <row r="50" spans="1:3" ht="27.75" customHeight="1">
      <c r="A50" s="19" t="s">
        <v>515</v>
      </c>
      <c r="B50" s="20" t="s">
        <v>516</v>
      </c>
      <c r="C50" s="21"/>
    </row>
    <row r="51" spans="1:3" ht="27.75" customHeight="1">
      <c r="A51" s="19" t="s">
        <v>517</v>
      </c>
      <c r="B51" s="20" t="s">
        <v>518</v>
      </c>
      <c r="C51" s="21"/>
    </row>
    <row r="52" spans="1:3" ht="27.75" customHeight="1">
      <c r="A52" s="19" t="s">
        <v>519</v>
      </c>
      <c r="B52" s="20" t="s">
        <v>520</v>
      </c>
      <c r="C52" s="22">
        <f>C53+C77</f>
        <v>6343.163232999999</v>
      </c>
    </row>
    <row r="53" spans="1:3" ht="27.75" customHeight="1">
      <c r="A53" s="19" t="s">
        <v>521</v>
      </c>
      <c r="B53" s="20" t="s">
        <v>522</v>
      </c>
      <c r="C53" s="22">
        <f>SUM(C54:C65)</f>
        <v>5789.606282</v>
      </c>
    </row>
    <row r="54" spans="1:3" ht="27.75" customHeight="1">
      <c r="A54" s="19" t="s">
        <v>523</v>
      </c>
      <c r="B54" s="20" t="s">
        <v>524</v>
      </c>
      <c r="C54" s="22">
        <v>530.749648</v>
      </c>
    </row>
    <row r="55" spans="1:3" ht="27.75" customHeight="1">
      <c r="A55" s="19" t="s">
        <v>525</v>
      </c>
      <c r="B55" s="20" t="s">
        <v>526</v>
      </c>
      <c r="C55" s="22">
        <v>5238.856634</v>
      </c>
    </row>
    <row r="56" spans="1:3" ht="27.75" customHeight="1">
      <c r="A56" s="19" t="s">
        <v>527</v>
      </c>
      <c r="B56" s="20" t="s">
        <v>528</v>
      </c>
      <c r="C56" s="22"/>
    </row>
    <row r="57" spans="1:3" ht="27.75" customHeight="1">
      <c r="A57" s="19" t="s">
        <v>529</v>
      </c>
      <c r="B57" s="20" t="s">
        <v>530</v>
      </c>
      <c r="C57" s="22"/>
    </row>
    <row r="58" spans="1:3" ht="27.75" customHeight="1">
      <c r="A58" s="19" t="s">
        <v>531</v>
      </c>
      <c r="B58" s="20" t="s">
        <v>532</v>
      </c>
      <c r="C58" s="22"/>
    </row>
    <row r="59" spans="1:3" ht="27.75" customHeight="1">
      <c r="A59" s="19" t="s">
        <v>533</v>
      </c>
      <c r="B59" s="20" t="s">
        <v>534</v>
      </c>
      <c r="C59" s="22"/>
    </row>
    <row r="60" spans="1:3" ht="27.75" customHeight="1">
      <c r="A60" s="19" t="s">
        <v>535</v>
      </c>
      <c r="B60" s="20" t="s">
        <v>536</v>
      </c>
      <c r="C60" s="22"/>
    </row>
    <row r="61" spans="1:3" ht="27.75" customHeight="1">
      <c r="A61" s="19" t="s">
        <v>537</v>
      </c>
      <c r="B61" s="20" t="s">
        <v>538</v>
      </c>
      <c r="C61" s="22"/>
    </row>
    <row r="62" spans="1:3" ht="27.75" customHeight="1">
      <c r="A62" s="19" t="s">
        <v>539</v>
      </c>
      <c r="B62" s="20" t="s">
        <v>540</v>
      </c>
      <c r="C62" s="22"/>
    </row>
    <row r="63" spans="1:3" ht="27.75" customHeight="1">
      <c r="A63" s="19" t="s">
        <v>541</v>
      </c>
      <c r="B63" s="20" t="s">
        <v>542</v>
      </c>
      <c r="C63" s="22"/>
    </row>
    <row r="64" spans="1:3" ht="27.75" customHeight="1">
      <c r="A64" s="19" t="s">
        <v>543</v>
      </c>
      <c r="B64" s="20" t="s">
        <v>544</v>
      </c>
      <c r="C64" s="22"/>
    </row>
    <row r="65" spans="1:3" ht="27.75" customHeight="1">
      <c r="A65" s="19" t="s">
        <v>545</v>
      </c>
      <c r="B65" s="20" t="s">
        <v>546</v>
      </c>
      <c r="C65" s="22">
        <v>20</v>
      </c>
    </row>
    <row r="66" spans="1:3" ht="27.75" customHeight="1">
      <c r="A66" s="19" t="s">
        <v>547</v>
      </c>
      <c r="B66" s="20" t="s">
        <v>548</v>
      </c>
      <c r="C66" s="21"/>
    </row>
    <row r="67" spans="1:3" ht="27.75" customHeight="1">
      <c r="A67" s="19" t="s">
        <v>549</v>
      </c>
      <c r="B67" s="20" t="s">
        <v>524</v>
      </c>
      <c r="C67" s="21"/>
    </row>
    <row r="68" spans="1:3" ht="27.75" customHeight="1">
      <c r="A68" s="19" t="s">
        <v>550</v>
      </c>
      <c r="B68" s="20" t="s">
        <v>526</v>
      </c>
      <c r="C68" s="21"/>
    </row>
    <row r="69" spans="1:3" ht="27.75" customHeight="1">
      <c r="A69" s="19" t="s">
        <v>551</v>
      </c>
      <c r="B69" s="20" t="s">
        <v>552</v>
      </c>
      <c r="C69" s="21"/>
    </row>
    <row r="70" spans="1:3" ht="27.75" customHeight="1">
      <c r="A70" s="19" t="s">
        <v>553</v>
      </c>
      <c r="B70" s="20" t="s">
        <v>554</v>
      </c>
      <c r="C70" s="21"/>
    </row>
    <row r="71" spans="1:3" ht="27.75" customHeight="1">
      <c r="A71" s="19" t="s">
        <v>555</v>
      </c>
      <c r="B71" s="20" t="s">
        <v>556</v>
      </c>
      <c r="C71" s="22"/>
    </row>
    <row r="72" spans="1:3" ht="27.75" customHeight="1">
      <c r="A72" s="19" t="s">
        <v>557</v>
      </c>
      <c r="B72" s="20" t="s">
        <v>558</v>
      </c>
      <c r="C72" s="21"/>
    </row>
    <row r="73" spans="1:3" ht="27.75" customHeight="1">
      <c r="A73" s="19" t="s">
        <v>559</v>
      </c>
      <c r="B73" s="20" t="s">
        <v>560</v>
      </c>
      <c r="C73" s="21"/>
    </row>
    <row r="74" spans="1:3" ht="27.75" customHeight="1">
      <c r="A74" s="19" t="s">
        <v>561</v>
      </c>
      <c r="B74" s="20" t="s">
        <v>562</v>
      </c>
      <c r="C74" s="21"/>
    </row>
    <row r="75" spans="1:3" ht="27.75" customHeight="1">
      <c r="A75" s="19" t="s">
        <v>563</v>
      </c>
      <c r="B75" s="20" t="s">
        <v>564</v>
      </c>
      <c r="C75" s="21"/>
    </row>
    <row r="76" spans="1:3" ht="27.75" customHeight="1">
      <c r="A76" s="19" t="s">
        <v>565</v>
      </c>
      <c r="B76" s="20" t="s">
        <v>566</v>
      </c>
      <c r="C76" s="22"/>
    </row>
    <row r="77" spans="1:3" ht="27.75" customHeight="1">
      <c r="A77" s="19" t="s">
        <v>567</v>
      </c>
      <c r="B77" s="20" t="s">
        <v>568</v>
      </c>
      <c r="C77" s="22">
        <f>SUM(C78:C80)</f>
        <v>553.556951</v>
      </c>
    </row>
    <row r="78" spans="1:3" ht="27.75" customHeight="1">
      <c r="A78" s="19" t="s">
        <v>569</v>
      </c>
      <c r="B78" s="20" t="s">
        <v>570</v>
      </c>
      <c r="C78" s="22">
        <v>508.055685</v>
      </c>
    </row>
    <row r="79" spans="1:3" ht="27.75" customHeight="1">
      <c r="A79" s="19" t="s">
        <v>571</v>
      </c>
      <c r="B79" s="20" t="s">
        <v>572</v>
      </c>
      <c r="C79" s="22">
        <v>45.501266</v>
      </c>
    </row>
    <row r="80" spans="1:3" ht="27.75" customHeight="1">
      <c r="A80" s="19" t="s">
        <v>573</v>
      </c>
      <c r="B80" s="20" t="s">
        <v>574</v>
      </c>
      <c r="C80" s="21"/>
    </row>
    <row r="81" spans="1:3" ht="27.75" customHeight="1">
      <c r="A81" s="19" t="s">
        <v>575</v>
      </c>
      <c r="B81" s="20" t="s">
        <v>576</v>
      </c>
      <c r="C81" s="21"/>
    </row>
    <row r="82" spans="1:3" ht="27.75" customHeight="1">
      <c r="A82" s="19" t="s">
        <v>577</v>
      </c>
      <c r="B82" s="20" t="s">
        <v>524</v>
      </c>
      <c r="C82" s="21"/>
    </row>
    <row r="83" spans="1:3" ht="27.75" customHeight="1">
      <c r="A83" s="19" t="s">
        <v>578</v>
      </c>
      <c r="B83" s="20" t="s">
        <v>526</v>
      </c>
      <c r="C83" s="21"/>
    </row>
    <row r="84" spans="1:3" ht="27.75" customHeight="1">
      <c r="A84" s="19" t="s">
        <v>579</v>
      </c>
      <c r="B84" s="20" t="s">
        <v>580</v>
      </c>
      <c r="C84" s="21"/>
    </row>
    <row r="85" spans="1:3" ht="27.75" customHeight="1">
      <c r="A85" s="19" t="s">
        <v>581</v>
      </c>
      <c r="B85" s="20" t="s">
        <v>582</v>
      </c>
      <c r="C85" s="21"/>
    </row>
    <row r="86" spans="1:3" ht="27.75" customHeight="1">
      <c r="A86" s="19" t="s">
        <v>583</v>
      </c>
      <c r="B86" s="20" t="s">
        <v>524</v>
      </c>
      <c r="C86" s="21"/>
    </row>
    <row r="87" spans="1:3" ht="27.75" customHeight="1">
      <c r="A87" s="19" t="s">
        <v>584</v>
      </c>
      <c r="B87" s="20" t="s">
        <v>526</v>
      </c>
      <c r="C87" s="21"/>
    </row>
    <row r="88" spans="1:3" ht="27.75" customHeight="1">
      <c r="A88" s="19" t="s">
        <v>585</v>
      </c>
      <c r="B88" s="20" t="s">
        <v>586</v>
      </c>
      <c r="C88" s="21"/>
    </row>
    <row r="89" spans="1:3" ht="27.75" customHeight="1">
      <c r="A89" s="19" t="s">
        <v>587</v>
      </c>
      <c r="B89" s="20" t="s">
        <v>558</v>
      </c>
      <c r="C89" s="21"/>
    </row>
    <row r="90" spans="1:3" ht="27.75" customHeight="1">
      <c r="A90" s="19" t="s">
        <v>588</v>
      </c>
      <c r="B90" s="20" t="s">
        <v>560</v>
      </c>
      <c r="C90" s="21"/>
    </row>
    <row r="91" spans="1:3" ht="27.75" customHeight="1">
      <c r="A91" s="19" t="s">
        <v>589</v>
      </c>
      <c r="B91" s="20" t="s">
        <v>562</v>
      </c>
      <c r="C91" s="21"/>
    </row>
    <row r="92" spans="1:3" ht="27.75" customHeight="1">
      <c r="A92" s="19" t="s">
        <v>590</v>
      </c>
      <c r="B92" s="20" t="s">
        <v>564</v>
      </c>
      <c r="C92" s="21"/>
    </row>
    <row r="93" spans="1:3" ht="27.75" customHeight="1">
      <c r="A93" s="19" t="s">
        <v>591</v>
      </c>
      <c r="B93" s="20" t="s">
        <v>592</v>
      </c>
      <c r="C93" s="21"/>
    </row>
    <row r="94" spans="1:3" ht="27.75" customHeight="1">
      <c r="A94" s="19" t="s">
        <v>593</v>
      </c>
      <c r="B94" s="20" t="s">
        <v>594</v>
      </c>
      <c r="C94" s="21"/>
    </row>
    <row r="95" spans="1:3" ht="27.75" customHeight="1">
      <c r="A95" s="19" t="s">
        <v>595</v>
      </c>
      <c r="B95" s="20" t="s">
        <v>570</v>
      </c>
      <c r="C95" s="21"/>
    </row>
    <row r="96" spans="1:3" ht="27.75" customHeight="1">
      <c r="A96" s="19" t="s">
        <v>596</v>
      </c>
      <c r="B96" s="20" t="s">
        <v>597</v>
      </c>
      <c r="C96" s="21"/>
    </row>
    <row r="97" spans="1:3" ht="27.75" customHeight="1">
      <c r="A97" s="19" t="s">
        <v>598</v>
      </c>
      <c r="B97" s="20" t="s">
        <v>599</v>
      </c>
      <c r="C97" s="21"/>
    </row>
    <row r="98" spans="1:3" ht="27.75" customHeight="1">
      <c r="A98" s="19" t="s">
        <v>600</v>
      </c>
      <c r="B98" s="20" t="s">
        <v>601</v>
      </c>
      <c r="C98" s="21"/>
    </row>
    <row r="99" spans="1:3" ht="27.75" customHeight="1">
      <c r="A99" s="19" t="s">
        <v>602</v>
      </c>
      <c r="B99" s="20" t="s">
        <v>483</v>
      </c>
      <c r="C99" s="21"/>
    </row>
    <row r="100" spans="1:3" ht="27.75" customHeight="1">
      <c r="A100" s="19" t="s">
        <v>603</v>
      </c>
      <c r="B100" s="20" t="s">
        <v>604</v>
      </c>
      <c r="C100" s="21"/>
    </row>
    <row r="101" spans="1:3" ht="27.75" customHeight="1">
      <c r="A101" s="19" t="s">
        <v>605</v>
      </c>
      <c r="B101" s="20" t="s">
        <v>606</v>
      </c>
      <c r="C101" s="21"/>
    </row>
    <row r="102" spans="1:3" ht="27.75" customHeight="1">
      <c r="A102" s="19" t="s">
        <v>607</v>
      </c>
      <c r="B102" s="20" t="s">
        <v>608</v>
      </c>
      <c r="C102" s="21"/>
    </row>
    <row r="103" spans="1:3" ht="27.75" customHeight="1">
      <c r="A103" s="19" t="s">
        <v>609</v>
      </c>
      <c r="B103" s="20" t="s">
        <v>610</v>
      </c>
      <c r="C103" s="21"/>
    </row>
    <row r="104" spans="1:3" ht="27.75" customHeight="1">
      <c r="A104" s="19" t="s">
        <v>611</v>
      </c>
      <c r="B104" s="20" t="s">
        <v>483</v>
      </c>
      <c r="C104" s="21"/>
    </row>
    <row r="105" spans="1:3" ht="27.75" customHeight="1">
      <c r="A105" s="19" t="s">
        <v>612</v>
      </c>
      <c r="B105" s="20" t="s">
        <v>604</v>
      </c>
      <c r="C105" s="21"/>
    </row>
    <row r="106" spans="1:3" ht="27.75" customHeight="1">
      <c r="A106" s="19" t="s">
        <v>613</v>
      </c>
      <c r="B106" s="20" t="s">
        <v>614</v>
      </c>
      <c r="C106" s="21"/>
    </row>
    <row r="107" spans="1:3" ht="27.75" customHeight="1">
      <c r="A107" s="19" t="s">
        <v>615</v>
      </c>
      <c r="B107" s="20" t="s">
        <v>616</v>
      </c>
      <c r="C107" s="21"/>
    </row>
    <row r="108" spans="1:3" ht="27.75" customHeight="1">
      <c r="A108" s="19" t="s">
        <v>617</v>
      </c>
      <c r="B108" s="20" t="s">
        <v>618</v>
      </c>
      <c r="C108" s="21"/>
    </row>
    <row r="109" spans="1:3" ht="27.75" customHeight="1">
      <c r="A109" s="19" t="s">
        <v>619</v>
      </c>
      <c r="B109" s="20" t="s">
        <v>620</v>
      </c>
      <c r="C109" s="21"/>
    </row>
    <row r="110" spans="1:3" ht="27.75" customHeight="1">
      <c r="A110" s="19" t="s">
        <v>621</v>
      </c>
      <c r="B110" s="20" t="s">
        <v>622</v>
      </c>
      <c r="C110" s="21"/>
    </row>
    <row r="111" spans="1:3" ht="27.75" customHeight="1">
      <c r="A111" s="19" t="s">
        <v>623</v>
      </c>
      <c r="B111" s="20" t="s">
        <v>624</v>
      </c>
      <c r="C111" s="21"/>
    </row>
    <row r="112" spans="1:3" ht="27.75" customHeight="1">
      <c r="A112" s="19" t="s">
        <v>625</v>
      </c>
      <c r="B112" s="20" t="s">
        <v>626</v>
      </c>
      <c r="C112" s="21"/>
    </row>
    <row r="113" spans="1:3" ht="27.75" customHeight="1">
      <c r="A113" s="19" t="s">
        <v>627</v>
      </c>
      <c r="B113" s="20" t="s">
        <v>628</v>
      </c>
      <c r="C113" s="21"/>
    </row>
    <row r="114" spans="1:3" ht="27.75" customHeight="1">
      <c r="A114" s="19" t="s">
        <v>629</v>
      </c>
      <c r="B114" s="20" t="s">
        <v>483</v>
      </c>
      <c r="C114" s="21"/>
    </row>
    <row r="115" spans="1:3" ht="27.75" customHeight="1">
      <c r="A115" s="19" t="s">
        <v>630</v>
      </c>
      <c r="B115" s="20" t="s">
        <v>631</v>
      </c>
      <c r="C115" s="21"/>
    </row>
    <row r="116" spans="1:3" ht="27.75" customHeight="1">
      <c r="A116" s="19" t="s">
        <v>632</v>
      </c>
      <c r="B116" s="20" t="s">
        <v>633</v>
      </c>
      <c r="C116" s="21"/>
    </row>
    <row r="117" spans="1:3" ht="27.75" customHeight="1">
      <c r="A117" s="19" t="s">
        <v>634</v>
      </c>
      <c r="B117" s="20" t="s">
        <v>620</v>
      </c>
      <c r="C117" s="21"/>
    </row>
    <row r="118" spans="1:3" ht="27.75" customHeight="1">
      <c r="A118" s="19" t="s">
        <v>635</v>
      </c>
      <c r="B118" s="20" t="s">
        <v>622</v>
      </c>
      <c r="C118" s="21"/>
    </row>
    <row r="119" spans="1:3" ht="27.75" customHeight="1">
      <c r="A119" s="19" t="s">
        <v>636</v>
      </c>
      <c r="B119" s="20" t="s">
        <v>624</v>
      </c>
      <c r="C119" s="21"/>
    </row>
    <row r="120" spans="1:3" ht="27.75" customHeight="1">
      <c r="A120" s="19" t="s">
        <v>637</v>
      </c>
      <c r="B120" s="20" t="s">
        <v>638</v>
      </c>
      <c r="C120" s="21"/>
    </row>
    <row r="121" spans="1:3" ht="27.75" customHeight="1">
      <c r="A121" s="19" t="s">
        <v>639</v>
      </c>
      <c r="B121" s="20" t="s">
        <v>640</v>
      </c>
      <c r="C121" s="21"/>
    </row>
    <row r="122" spans="1:3" ht="27.75" customHeight="1">
      <c r="A122" s="19" t="s">
        <v>641</v>
      </c>
      <c r="B122" s="20" t="s">
        <v>642</v>
      </c>
      <c r="C122" s="21"/>
    </row>
    <row r="123" spans="1:3" ht="27.75" customHeight="1">
      <c r="A123" s="19" t="s">
        <v>643</v>
      </c>
      <c r="B123" s="20" t="s">
        <v>644</v>
      </c>
      <c r="C123" s="21"/>
    </row>
    <row r="124" spans="1:3" ht="27.75" customHeight="1">
      <c r="A124" s="19" t="s">
        <v>645</v>
      </c>
      <c r="B124" s="20" t="s">
        <v>646</v>
      </c>
      <c r="C124" s="21"/>
    </row>
    <row r="125" spans="1:3" ht="27.75" customHeight="1">
      <c r="A125" s="19" t="s">
        <v>647</v>
      </c>
      <c r="B125" s="20" t="s">
        <v>648</v>
      </c>
      <c r="C125" s="21"/>
    </row>
    <row r="126" spans="1:3" ht="27.75" customHeight="1">
      <c r="A126" s="19" t="s">
        <v>649</v>
      </c>
      <c r="B126" s="20" t="s">
        <v>650</v>
      </c>
      <c r="C126" s="21"/>
    </row>
    <row r="127" spans="1:3" ht="27.75" customHeight="1">
      <c r="A127" s="19" t="s">
        <v>651</v>
      </c>
      <c r="B127" s="20" t="s">
        <v>652</v>
      </c>
      <c r="C127" s="21"/>
    </row>
    <row r="128" spans="1:3" ht="27.75" customHeight="1">
      <c r="A128" s="19" t="s">
        <v>653</v>
      </c>
      <c r="B128" s="20" t="s">
        <v>648</v>
      </c>
      <c r="C128" s="21"/>
    </row>
    <row r="129" spans="1:3" ht="27.75" customHeight="1">
      <c r="A129" s="19" t="s">
        <v>654</v>
      </c>
      <c r="B129" s="20" t="s">
        <v>655</v>
      </c>
      <c r="C129" s="21"/>
    </row>
    <row r="130" spans="1:3" ht="27.75" customHeight="1">
      <c r="A130" s="19" t="s">
        <v>656</v>
      </c>
      <c r="B130" s="20" t="s">
        <v>657</v>
      </c>
      <c r="C130" s="21"/>
    </row>
    <row r="131" spans="1:3" ht="27.75" customHeight="1">
      <c r="A131" s="19" t="s">
        <v>658</v>
      </c>
      <c r="B131" s="20" t="s">
        <v>659</v>
      </c>
      <c r="C131" s="21"/>
    </row>
    <row r="132" spans="1:3" ht="27.75" customHeight="1">
      <c r="A132" s="19" t="s">
        <v>660</v>
      </c>
      <c r="B132" s="20" t="s">
        <v>661</v>
      </c>
      <c r="C132" s="21"/>
    </row>
    <row r="133" spans="1:3" ht="27.75" customHeight="1">
      <c r="A133" s="19" t="s">
        <v>662</v>
      </c>
      <c r="B133" s="20" t="s">
        <v>663</v>
      </c>
      <c r="C133" s="21"/>
    </row>
    <row r="134" spans="1:3" ht="27.75" customHeight="1">
      <c r="A134" s="19" t="s">
        <v>664</v>
      </c>
      <c r="B134" s="20" t="s">
        <v>665</v>
      </c>
      <c r="C134" s="21"/>
    </row>
    <row r="135" spans="1:3" ht="27.75" customHeight="1">
      <c r="A135" s="19" t="s">
        <v>666</v>
      </c>
      <c r="B135" s="20" t="s">
        <v>667</v>
      </c>
      <c r="C135" s="21"/>
    </row>
    <row r="136" spans="1:3" ht="27.75" customHeight="1">
      <c r="A136" s="19" t="s">
        <v>668</v>
      </c>
      <c r="B136" s="20" t="s">
        <v>669</v>
      </c>
      <c r="C136" s="21"/>
    </row>
    <row r="137" spans="1:3" ht="27.75" customHeight="1">
      <c r="A137" s="19" t="s">
        <v>670</v>
      </c>
      <c r="B137" s="20" t="s">
        <v>671</v>
      </c>
      <c r="C137" s="21"/>
    </row>
    <row r="138" spans="1:3" ht="27.75" customHeight="1">
      <c r="A138" s="19" t="s">
        <v>672</v>
      </c>
      <c r="B138" s="20" t="s">
        <v>673</v>
      </c>
      <c r="C138" s="21"/>
    </row>
    <row r="139" spans="1:3" ht="27.75" customHeight="1">
      <c r="A139" s="19" t="s">
        <v>674</v>
      </c>
      <c r="B139" s="20" t="s">
        <v>675</v>
      </c>
      <c r="C139" s="21"/>
    </row>
    <row r="140" spans="1:3" ht="27.75" customHeight="1">
      <c r="A140" s="19" t="s">
        <v>676</v>
      </c>
      <c r="B140" s="20" t="s">
        <v>677</v>
      </c>
      <c r="C140" s="21"/>
    </row>
    <row r="141" spans="1:3" ht="27.75" customHeight="1">
      <c r="A141" s="19" t="s">
        <v>678</v>
      </c>
      <c r="B141" s="20" t="s">
        <v>679</v>
      </c>
      <c r="C141" s="21"/>
    </row>
    <row r="142" spans="1:3" ht="27.75" customHeight="1">
      <c r="A142" s="19" t="s">
        <v>680</v>
      </c>
      <c r="B142" s="20" t="s">
        <v>681</v>
      </c>
      <c r="C142" s="21"/>
    </row>
    <row r="143" spans="1:3" ht="27.75" customHeight="1">
      <c r="A143" s="19" t="s">
        <v>682</v>
      </c>
      <c r="B143" s="20" t="s">
        <v>683</v>
      </c>
      <c r="C143" s="21"/>
    </row>
    <row r="144" spans="1:3" ht="27.75" customHeight="1">
      <c r="A144" s="19" t="s">
        <v>684</v>
      </c>
      <c r="B144" s="20" t="s">
        <v>685</v>
      </c>
      <c r="C144" s="21"/>
    </row>
    <row r="145" spans="1:3" ht="27.75" customHeight="1">
      <c r="A145" s="19" t="s">
        <v>686</v>
      </c>
      <c r="B145" s="20" t="s">
        <v>687</v>
      </c>
      <c r="C145" s="21"/>
    </row>
    <row r="146" spans="1:3" ht="27.75" customHeight="1">
      <c r="A146" s="19" t="s">
        <v>688</v>
      </c>
      <c r="B146" s="20" t="s">
        <v>689</v>
      </c>
      <c r="C146" s="21"/>
    </row>
    <row r="147" spans="1:3" ht="27.75" customHeight="1">
      <c r="A147" s="19" t="s">
        <v>690</v>
      </c>
      <c r="B147" s="20" t="s">
        <v>691</v>
      </c>
      <c r="C147" s="21"/>
    </row>
    <row r="148" spans="1:3" ht="27.75" customHeight="1">
      <c r="A148" s="19" t="s">
        <v>692</v>
      </c>
      <c r="B148" s="20" t="s">
        <v>693</v>
      </c>
      <c r="C148" s="21"/>
    </row>
    <row r="149" spans="1:3" ht="27.75" customHeight="1">
      <c r="A149" s="19" t="s">
        <v>694</v>
      </c>
      <c r="B149" s="20" t="s">
        <v>695</v>
      </c>
      <c r="C149" s="21"/>
    </row>
    <row r="150" spans="1:3" ht="27.75" customHeight="1">
      <c r="A150" s="19" t="s">
        <v>696</v>
      </c>
      <c r="B150" s="20" t="s">
        <v>697</v>
      </c>
      <c r="C150" s="21"/>
    </row>
    <row r="151" spans="1:3" ht="27.75" customHeight="1">
      <c r="A151" s="19" t="s">
        <v>698</v>
      </c>
      <c r="B151" s="20" t="s">
        <v>699</v>
      </c>
      <c r="C151" s="21"/>
    </row>
    <row r="152" spans="1:3" ht="27.75" customHeight="1">
      <c r="A152" s="19" t="s">
        <v>700</v>
      </c>
      <c r="B152" s="20" t="s">
        <v>701</v>
      </c>
      <c r="C152" s="21"/>
    </row>
    <row r="153" spans="1:3" ht="27.75" customHeight="1">
      <c r="A153" s="19" t="s">
        <v>702</v>
      </c>
      <c r="B153" s="20" t="s">
        <v>703</v>
      </c>
      <c r="C153" s="21"/>
    </row>
    <row r="154" spans="1:3" ht="27.75" customHeight="1">
      <c r="A154" s="19" t="s">
        <v>704</v>
      </c>
      <c r="B154" s="20" t="s">
        <v>705</v>
      </c>
      <c r="C154" s="21"/>
    </row>
    <row r="155" spans="1:3" ht="27.75" customHeight="1">
      <c r="A155" s="19" t="s">
        <v>706</v>
      </c>
      <c r="B155" s="20" t="s">
        <v>707</v>
      </c>
      <c r="C155" s="21"/>
    </row>
    <row r="156" spans="1:3" ht="27.75" customHeight="1">
      <c r="A156" s="19" t="s">
        <v>708</v>
      </c>
      <c r="B156" s="20" t="s">
        <v>709</v>
      </c>
      <c r="C156" s="21"/>
    </row>
    <row r="157" spans="1:3" ht="27.75" customHeight="1">
      <c r="A157" s="19" t="s">
        <v>710</v>
      </c>
      <c r="B157" s="20" t="s">
        <v>711</v>
      </c>
      <c r="C157" s="21"/>
    </row>
    <row r="158" spans="1:3" ht="27.75" customHeight="1">
      <c r="A158" s="19" t="s">
        <v>712</v>
      </c>
      <c r="B158" s="20" t="s">
        <v>713</v>
      </c>
      <c r="C158" s="21"/>
    </row>
    <row r="159" spans="1:3" ht="27.75" customHeight="1">
      <c r="A159" s="19" t="s">
        <v>714</v>
      </c>
      <c r="B159" s="20" t="s">
        <v>715</v>
      </c>
      <c r="C159" s="21"/>
    </row>
    <row r="160" spans="1:3" ht="27.75" customHeight="1">
      <c r="A160" s="19" t="s">
        <v>716</v>
      </c>
      <c r="B160" s="20" t="s">
        <v>717</v>
      </c>
      <c r="C160" s="21"/>
    </row>
    <row r="161" spans="1:3" ht="27.75" customHeight="1">
      <c r="A161" s="19" t="s">
        <v>718</v>
      </c>
      <c r="B161" s="20" t="s">
        <v>719</v>
      </c>
      <c r="C161" s="21"/>
    </row>
    <row r="162" spans="1:3" ht="27.75" customHeight="1">
      <c r="A162" s="19" t="s">
        <v>720</v>
      </c>
      <c r="B162" s="20" t="s">
        <v>721</v>
      </c>
      <c r="C162" s="21"/>
    </row>
    <row r="163" spans="1:3" ht="27.75" customHeight="1">
      <c r="A163" s="19" t="s">
        <v>722</v>
      </c>
      <c r="B163" s="20" t="s">
        <v>644</v>
      </c>
      <c r="C163" s="21"/>
    </row>
    <row r="164" spans="1:3" ht="37.5" customHeight="1">
      <c r="A164" s="19" t="s">
        <v>723</v>
      </c>
      <c r="B164" s="20" t="s">
        <v>724</v>
      </c>
      <c r="C164" s="21"/>
    </row>
    <row r="165" spans="1:3" ht="27.75" customHeight="1">
      <c r="A165" s="19" t="s">
        <v>725</v>
      </c>
      <c r="B165" s="20" t="s">
        <v>726</v>
      </c>
      <c r="C165" s="21"/>
    </row>
    <row r="166" spans="1:3" ht="27.75" customHeight="1">
      <c r="A166" s="19" t="s">
        <v>727</v>
      </c>
      <c r="B166" s="20" t="s">
        <v>644</v>
      </c>
      <c r="C166" s="21"/>
    </row>
    <row r="167" spans="1:3" ht="27.75" customHeight="1">
      <c r="A167" s="19" t="s">
        <v>728</v>
      </c>
      <c r="B167" s="20" t="s">
        <v>729</v>
      </c>
      <c r="C167" s="21"/>
    </row>
    <row r="168" spans="1:3" ht="27.75" customHeight="1">
      <c r="A168" s="19" t="s">
        <v>730</v>
      </c>
      <c r="B168" s="20" t="s">
        <v>731</v>
      </c>
      <c r="C168" s="21"/>
    </row>
    <row r="169" spans="1:3" ht="27.75" customHeight="1">
      <c r="A169" s="19" t="s">
        <v>732</v>
      </c>
      <c r="B169" s="20" t="s">
        <v>733</v>
      </c>
      <c r="C169" s="21"/>
    </row>
    <row r="170" spans="1:3" ht="27.75" customHeight="1">
      <c r="A170" s="19" t="s">
        <v>734</v>
      </c>
      <c r="B170" s="20" t="s">
        <v>663</v>
      </c>
      <c r="C170" s="21"/>
    </row>
    <row r="171" spans="1:3" ht="27.75" customHeight="1">
      <c r="A171" s="19" t="s">
        <v>735</v>
      </c>
      <c r="B171" s="20" t="s">
        <v>667</v>
      </c>
      <c r="C171" s="21"/>
    </row>
    <row r="172" spans="1:3" ht="27.75" customHeight="1">
      <c r="A172" s="19" t="s">
        <v>736</v>
      </c>
      <c r="B172" s="20" t="s">
        <v>737</v>
      </c>
      <c r="C172" s="21"/>
    </row>
    <row r="173" spans="1:3" ht="27.75" customHeight="1">
      <c r="A173" s="19" t="s">
        <v>738</v>
      </c>
      <c r="B173" s="20" t="s">
        <v>739</v>
      </c>
      <c r="C173" s="21"/>
    </row>
    <row r="174" spans="1:3" ht="27.75" customHeight="1">
      <c r="A174" s="19" t="s">
        <v>740</v>
      </c>
      <c r="B174" s="20" t="s">
        <v>741</v>
      </c>
      <c r="C174" s="21"/>
    </row>
    <row r="175" spans="1:3" ht="27.75" customHeight="1">
      <c r="A175" s="19" t="s">
        <v>742</v>
      </c>
      <c r="B175" s="20" t="s">
        <v>743</v>
      </c>
      <c r="C175" s="21"/>
    </row>
    <row r="176" spans="1:3" ht="27.75" customHeight="1">
      <c r="A176" s="19" t="s">
        <v>744</v>
      </c>
      <c r="B176" s="20" t="s">
        <v>745</v>
      </c>
      <c r="C176" s="21"/>
    </row>
    <row r="177" spans="1:3" ht="27.75" customHeight="1">
      <c r="A177" s="19" t="s">
        <v>746</v>
      </c>
      <c r="B177" s="20" t="s">
        <v>747</v>
      </c>
      <c r="C177" s="21"/>
    </row>
    <row r="178" spans="1:3" ht="27.75" customHeight="1">
      <c r="A178" s="19" t="s">
        <v>748</v>
      </c>
      <c r="B178" s="20" t="s">
        <v>749</v>
      </c>
      <c r="C178" s="21"/>
    </row>
    <row r="179" spans="1:3" ht="27.75" customHeight="1">
      <c r="A179" s="19" t="s">
        <v>750</v>
      </c>
      <c r="B179" s="20" t="s">
        <v>751</v>
      </c>
      <c r="C179" s="21"/>
    </row>
    <row r="180" spans="1:3" ht="27.75" customHeight="1">
      <c r="A180" s="19" t="s">
        <v>752</v>
      </c>
      <c r="B180" s="20" t="s">
        <v>753</v>
      </c>
      <c r="C180" s="21"/>
    </row>
    <row r="181" spans="1:3" ht="27.75" customHeight="1">
      <c r="A181" s="19" t="s">
        <v>754</v>
      </c>
      <c r="B181" s="20" t="s">
        <v>755</v>
      </c>
      <c r="C181" s="21"/>
    </row>
    <row r="182" spans="1:3" ht="27.75" customHeight="1">
      <c r="A182" s="19" t="s">
        <v>756</v>
      </c>
      <c r="B182" s="20" t="s">
        <v>375</v>
      </c>
      <c r="C182" s="23">
        <f>C183+C196</f>
        <v>10826.928977</v>
      </c>
    </row>
    <row r="183" spans="1:3" ht="27.75" customHeight="1">
      <c r="A183" s="19" t="s">
        <v>757</v>
      </c>
      <c r="B183" s="20" t="s">
        <v>758</v>
      </c>
      <c r="C183" s="23">
        <v>10761.223227</v>
      </c>
    </row>
    <row r="184" spans="1:3" ht="27.75" customHeight="1">
      <c r="A184" s="19" t="s">
        <v>759</v>
      </c>
      <c r="B184" s="20" t="s">
        <v>760</v>
      </c>
      <c r="C184" s="21"/>
    </row>
    <row r="185" spans="1:3" ht="27.75" customHeight="1">
      <c r="A185" s="19" t="s">
        <v>761</v>
      </c>
      <c r="B185" s="20" t="s">
        <v>762</v>
      </c>
      <c r="C185" s="23">
        <v>10761.223227</v>
      </c>
    </row>
    <row r="186" spans="1:3" ht="27.75" customHeight="1">
      <c r="A186" s="19" t="s">
        <v>763</v>
      </c>
      <c r="B186" s="20" t="s">
        <v>764</v>
      </c>
      <c r="C186" s="21"/>
    </row>
    <row r="187" spans="1:3" ht="27.75" customHeight="1">
      <c r="A187" s="19" t="s">
        <v>765</v>
      </c>
      <c r="B187" s="20" t="s">
        <v>766</v>
      </c>
      <c r="C187" s="21"/>
    </row>
    <row r="188" spans="1:3" ht="27.75" customHeight="1">
      <c r="A188" s="19" t="s">
        <v>767</v>
      </c>
      <c r="B188" s="20" t="s">
        <v>768</v>
      </c>
      <c r="C188" s="21"/>
    </row>
    <row r="189" spans="1:3" ht="27.75" customHeight="1">
      <c r="A189" s="19" t="s">
        <v>769</v>
      </c>
      <c r="B189" s="20" t="s">
        <v>770</v>
      </c>
      <c r="C189" s="21"/>
    </row>
    <row r="190" spans="1:3" ht="27.75" customHeight="1">
      <c r="A190" s="19" t="s">
        <v>771</v>
      </c>
      <c r="B190" s="20" t="s">
        <v>772</v>
      </c>
      <c r="C190" s="21"/>
    </row>
    <row r="191" spans="1:3" ht="27.75" customHeight="1">
      <c r="A191" s="19" t="s">
        <v>773</v>
      </c>
      <c r="B191" s="20" t="s">
        <v>774</v>
      </c>
      <c r="C191" s="21"/>
    </row>
    <row r="192" spans="1:3" ht="27.75" customHeight="1">
      <c r="A192" s="19" t="s">
        <v>775</v>
      </c>
      <c r="B192" s="20" t="s">
        <v>776</v>
      </c>
      <c r="C192" s="21"/>
    </row>
    <row r="193" spans="1:3" ht="27.75" customHeight="1">
      <c r="A193" s="19" t="s">
        <v>777</v>
      </c>
      <c r="B193" s="20" t="s">
        <v>778</v>
      </c>
      <c r="C193" s="21"/>
    </row>
    <row r="194" spans="1:3" ht="27.75" customHeight="1">
      <c r="A194" s="19" t="s">
        <v>779</v>
      </c>
      <c r="B194" s="20" t="s">
        <v>780</v>
      </c>
      <c r="C194" s="21"/>
    </row>
    <row r="195" spans="1:3" ht="27.75" customHeight="1">
      <c r="A195" s="19" t="s">
        <v>781</v>
      </c>
      <c r="B195" s="20" t="s">
        <v>782</v>
      </c>
      <c r="C195" s="21"/>
    </row>
    <row r="196" spans="1:3" ht="27.75" customHeight="1">
      <c r="A196" s="19" t="s">
        <v>783</v>
      </c>
      <c r="B196" s="20" t="s">
        <v>784</v>
      </c>
      <c r="C196" s="22">
        <f>SUM(C198:C202)</f>
        <v>65.70575</v>
      </c>
    </row>
    <row r="197" spans="1:3" ht="27.75" customHeight="1">
      <c r="A197" s="19" t="s">
        <v>785</v>
      </c>
      <c r="B197" s="20" t="s">
        <v>786</v>
      </c>
      <c r="C197" s="21"/>
    </row>
    <row r="198" spans="1:3" ht="27.75" customHeight="1">
      <c r="A198" s="19" t="s">
        <v>787</v>
      </c>
      <c r="B198" s="20" t="s">
        <v>788</v>
      </c>
      <c r="C198" s="23">
        <v>41.19145</v>
      </c>
    </row>
    <row r="199" spans="1:3" ht="27.75" customHeight="1">
      <c r="A199" s="19" t="s">
        <v>789</v>
      </c>
      <c r="B199" s="20" t="s">
        <v>790</v>
      </c>
      <c r="C199" s="23">
        <v>14.4627</v>
      </c>
    </row>
    <row r="200" spans="1:2" ht="27.75" customHeight="1">
      <c r="A200" s="19" t="s">
        <v>791</v>
      </c>
      <c r="B200" s="20" t="s">
        <v>792</v>
      </c>
    </row>
    <row r="201" spans="1:3" ht="27.75" customHeight="1">
      <c r="A201" s="19" t="s">
        <v>793</v>
      </c>
      <c r="B201" s="20" t="s">
        <v>794</v>
      </c>
      <c r="C201" s="23"/>
    </row>
    <row r="202" spans="1:3" ht="27.75" customHeight="1">
      <c r="A202" s="19" t="s">
        <v>795</v>
      </c>
      <c r="B202" s="20" t="s">
        <v>796</v>
      </c>
      <c r="C202" s="23">
        <v>10.0516</v>
      </c>
    </row>
    <row r="203" spans="1:3" ht="27.75" customHeight="1">
      <c r="A203" s="19" t="s">
        <v>797</v>
      </c>
      <c r="B203" s="20" t="s">
        <v>798</v>
      </c>
      <c r="C203" s="21"/>
    </row>
    <row r="204" spans="1:3" ht="27.75" customHeight="1">
      <c r="A204" s="19" t="s">
        <v>799</v>
      </c>
      <c r="B204" s="20" t="s">
        <v>800</v>
      </c>
      <c r="C204" s="21"/>
    </row>
    <row r="205" spans="1:3" ht="27.75" customHeight="1">
      <c r="A205" s="19" t="s">
        <v>801</v>
      </c>
      <c r="B205" s="20" t="s">
        <v>802</v>
      </c>
      <c r="C205" s="21"/>
    </row>
    <row r="206" spans="1:3" ht="27.75" customHeight="1">
      <c r="A206" s="19" t="s">
        <v>803</v>
      </c>
      <c r="B206" s="20" t="s">
        <v>804</v>
      </c>
      <c r="C206" s="24"/>
    </row>
    <row r="207" spans="1:3" ht="27.75" customHeight="1">
      <c r="A207" s="19" t="s">
        <v>805</v>
      </c>
      <c r="B207" s="20" t="s">
        <v>806</v>
      </c>
      <c r="C207" s="21"/>
    </row>
    <row r="208" spans="1:3" ht="22.5" customHeight="1">
      <c r="A208" s="125" t="s">
        <v>28</v>
      </c>
      <c r="B208" s="125"/>
      <c r="C208" s="25"/>
    </row>
  </sheetData>
  <sheetProtection/>
  <mergeCells count="3">
    <mergeCell ref="A1:C1"/>
    <mergeCell ref="A2:C2"/>
    <mergeCell ref="A208:B208"/>
  </mergeCells>
  <printOptions horizontalCentered="1"/>
  <pageMargins left="0.39" right="0.39" top="0.39" bottom="0.7900000000000001" header="0.2" footer="0.39"/>
  <pageSetup horizontalDpi="600" verticalDpi="600" orientation="portrait" paperSize="9" r:id="rId1"/>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H20"/>
  <sheetViews>
    <sheetView tabSelected="1" view="pageBreakPreview" zoomScaleSheetLayoutView="100" workbookViewId="0" topLeftCell="A1">
      <selection activeCell="B13" sqref="B13"/>
    </sheetView>
  </sheetViews>
  <sheetFormatPr defaultColWidth="8.875" defaultRowHeight="13.5"/>
  <cols>
    <col min="1" max="1" width="30.125" style="0" customWidth="1"/>
    <col min="2" max="2" width="33.625" style="0" customWidth="1"/>
  </cols>
  <sheetData>
    <row r="1" ht="24.75" customHeight="1">
      <c r="A1" s="2" t="s">
        <v>807</v>
      </c>
    </row>
    <row r="2" spans="1:8" ht="26.25" customHeight="1">
      <c r="A2" s="123" t="s">
        <v>808</v>
      </c>
      <c r="B2" s="124"/>
      <c r="C2" s="3"/>
      <c r="D2" s="3"/>
      <c r="E2" s="3"/>
      <c r="F2" s="3"/>
      <c r="G2" s="3"/>
      <c r="H2" s="3"/>
    </row>
    <row r="3" ht="19.5" customHeight="1">
      <c r="B3" s="4" t="s">
        <v>2</v>
      </c>
    </row>
    <row r="4" spans="1:2" ht="30" customHeight="1">
      <c r="A4" s="5" t="s">
        <v>3</v>
      </c>
      <c r="B4" s="5" t="s">
        <v>809</v>
      </c>
    </row>
    <row r="5" spans="1:2" ht="30" customHeight="1">
      <c r="A5" s="6" t="s">
        <v>810</v>
      </c>
      <c r="B5" s="7">
        <f>B6+B10</f>
        <v>33104.7</v>
      </c>
    </row>
    <row r="6" spans="1:2" ht="30" customHeight="1">
      <c r="A6" s="8" t="s">
        <v>811</v>
      </c>
      <c r="B6" s="9">
        <f>B7+B9</f>
        <v>3973.7</v>
      </c>
    </row>
    <row r="7" spans="1:2" ht="30" customHeight="1">
      <c r="A7" s="8" t="s">
        <v>812</v>
      </c>
      <c r="B7" s="9"/>
    </row>
    <row r="8" spans="1:2" ht="30" customHeight="1">
      <c r="A8" s="8" t="s">
        <v>813</v>
      </c>
      <c r="B8" s="9"/>
    </row>
    <row r="9" spans="1:2" ht="30" customHeight="1">
      <c r="A9" s="8" t="s">
        <v>814</v>
      </c>
      <c r="B9" s="9">
        <v>3973.7</v>
      </c>
    </row>
    <row r="10" spans="1:2" ht="30" customHeight="1">
      <c r="A10" s="8" t="s">
        <v>815</v>
      </c>
      <c r="B10" s="9">
        <f>B11+B12+B13</f>
        <v>29131</v>
      </c>
    </row>
    <row r="11" spans="1:2" ht="30" customHeight="1">
      <c r="A11" s="8" t="s">
        <v>812</v>
      </c>
      <c r="B11" s="9">
        <v>17444</v>
      </c>
    </row>
    <row r="12" spans="1:2" ht="30" customHeight="1">
      <c r="A12" s="8" t="s">
        <v>816</v>
      </c>
      <c r="B12" s="9"/>
    </row>
    <row r="13" spans="1:2" ht="30" customHeight="1">
      <c r="A13" s="8" t="s">
        <v>817</v>
      </c>
      <c r="B13" s="9">
        <v>11687</v>
      </c>
    </row>
    <row r="14" spans="1:2" ht="30" customHeight="1">
      <c r="A14" s="6" t="s">
        <v>818</v>
      </c>
      <c r="B14" s="7">
        <f>B15+B16</f>
        <v>15660.7</v>
      </c>
    </row>
    <row r="15" spans="1:2" ht="30" customHeight="1">
      <c r="A15" s="8" t="s">
        <v>811</v>
      </c>
      <c r="B15" s="9">
        <v>3973.7</v>
      </c>
    </row>
    <row r="16" spans="1:2" ht="30" customHeight="1">
      <c r="A16" s="8" t="s">
        <v>815</v>
      </c>
      <c r="B16" s="9">
        <v>11687</v>
      </c>
    </row>
    <row r="17" spans="1:2" ht="30" customHeight="1">
      <c r="A17" s="6" t="s">
        <v>819</v>
      </c>
      <c r="B17" s="7">
        <f>B18+B19</f>
        <v>2123.03</v>
      </c>
    </row>
    <row r="18" spans="1:2" ht="30" customHeight="1">
      <c r="A18" s="8" t="s">
        <v>811</v>
      </c>
      <c r="B18" s="9">
        <v>506.63</v>
      </c>
    </row>
    <row r="19" spans="1:2" ht="30" customHeight="1">
      <c r="A19" s="8" t="s">
        <v>815</v>
      </c>
      <c r="B19" s="9">
        <v>1616.4</v>
      </c>
    </row>
    <row r="20" spans="1:2" ht="24" customHeight="1">
      <c r="A20" s="137" t="s">
        <v>28</v>
      </c>
      <c r="B20" s="137"/>
    </row>
  </sheetData>
  <sheetProtection/>
  <mergeCells count="2">
    <mergeCell ref="A2:B2"/>
    <mergeCell ref="A20:B20"/>
  </mergeCells>
  <printOptions horizontalCentered="1"/>
  <pageMargins left="0.39" right="0.39" top="0.39" bottom="0.39" header="0.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zsns</cp:lastModifiedBy>
  <cp:lastPrinted>2019-02-01T02:25:30Z</cp:lastPrinted>
  <dcterms:created xsi:type="dcterms:W3CDTF">2019-01-31T09:55:21Z</dcterms:created>
  <dcterms:modified xsi:type="dcterms:W3CDTF">2024-04-25T07:44:34Z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59FBD9C2299447D6AAF18B0B494012FD_13</vt:lpwstr>
  </property>
</Properties>
</file>