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898"/>
  </bookViews>
  <sheets>
    <sheet name="南区" sheetId="65" r:id="rId1"/>
    <sheet name="新增项目 南区)" sheetId="71" r:id="rId2"/>
  </sheets>
  <externalReferences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____________a1">#REF!</definedName>
    <definedName name="______aa1" hidden="1">#REF!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hidden="1">'[1]#REF!'!$A$1:$W$7</definedName>
    <definedName name="ffdfdsaafds">#N/A</definedName>
    <definedName name="fffff" hidden="1">'[1]#REF!'!$A$1:$W$7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社保">#N/A</definedName>
    <definedName name="aa" hidden="1">'[1]#REF!'!$A$1:$W$7</definedName>
    <definedName name="WA" hidden="1">'[1]#REF!'!$A$1:$W$7</definedName>
    <definedName name="a">#REF!</definedName>
    <definedName name="aaaa" hidden="1">[3]西区!$A$1:$J$84</definedName>
    <definedName name="排序">#REF!</definedName>
    <definedName name="_________________________________________________________________aa1" hidden="1">#REF!</definedName>
    <definedName name="________________________________________________________________aa1" hidden="1">#REF!</definedName>
    <definedName name="___________a1">#REF!</definedName>
    <definedName name="__________a1">#REF!</definedName>
    <definedName name="_________a1">#REF!</definedName>
    <definedName name="________a1">#REF!</definedName>
    <definedName name="_______a1">#REF!</definedName>
    <definedName name="______a1">#REF!</definedName>
    <definedName name="_____a1">#REF!</definedName>
    <definedName name="_____aa1" hidden="1">#REF!</definedName>
    <definedName name="____a1">#REF!</definedName>
    <definedName name="____aa1" hidden="1">#REF!</definedName>
    <definedName name="___a1">#REF!</definedName>
    <definedName name="___aa1" hidden="1">#REF!</definedName>
    <definedName name="__a1">#REF!</definedName>
    <definedName name="__aa1" hidden="1">#REF!</definedName>
    <definedName name="_a1">#REF!</definedName>
    <definedName name="_aa1" hidden="1">#REF!</definedName>
    <definedName name="aaa" hidden="1">#REF!</definedName>
    <definedName name="Database" hidden="1">#REF!</definedName>
    <definedName name="database2">#REF!</definedName>
    <definedName name="database3">#REF!</definedName>
    <definedName name="fff" hidden="1">#REF!</definedName>
    <definedName name="quan">#REF!</definedName>
    <definedName name="表5">#REF!</definedName>
    <definedName name="财政供养">#REF!</definedName>
    <definedName name="分处支出">#REF!</definedName>
    <definedName name="基金处室">#REF!</definedName>
    <definedName name="基金金额">#REF!</definedName>
    <definedName name="基金科目">#REF!</definedName>
    <definedName name="基金类型">#REF!</definedName>
    <definedName name="科目">#REF!</definedName>
    <definedName name="类型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주택사업본부">#REF!</definedName>
    <definedName name="철구사업본부">#REF!</definedName>
    <definedName name="_xlnm.Print_Area" hidden="1">#REF!</definedName>
    <definedName name="_xlnm.Print_Titles">#N/A</definedName>
    <definedName name="_xlnm.Print_Titles" localSheetId="0">南区!$1:$4</definedName>
    <definedName name="____________a1" localSheetId="0">#REF!</definedName>
    <definedName name="______aa1" localSheetId="0" hidden="1">#REF!</definedName>
    <definedName name="a" localSheetId="0">#REF!</definedName>
    <definedName name="排序" localSheetId="0">#REF!</definedName>
    <definedName name="_________________________________________________________________aa1" localSheetId="0" hidden="1">#REF!</definedName>
    <definedName name="________________________________________________________________aa1" localSheetId="0" hidden="1">#REF!</definedName>
    <definedName name="___________a1" localSheetId="0">#REF!</definedName>
    <definedName name="__________a1" localSheetId="0">#REF!</definedName>
    <definedName name="_________a1" localSheetId="0">#REF!</definedName>
    <definedName name="________a1" localSheetId="0">#REF!</definedName>
    <definedName name="_______a1" localSheetId="0">#REF!</definedName>
    <definedName name="______a1" localSheetId="0">#REF!</definedName>
    <definedName name="_____a1" localSheetId="0">#REF!</definedName>
    <definedName name="_____aa1" localSheetId="0" hidden="1">#REF!</definedName>
    <definedName name="____a1" localSheetId="0">#REF!</definedName>
    <definedName name="____aa1" localSheetId="0" hidden="1">#REF!</definedName>
    <definedName name="___a1" localSheetId="0">#REF!</definedName>
    <definedName name="___aa1" localSheetId="0" hidden="1">#REF!</definedName>
    <definedName name="__a1" localSheetId="0">#REF!</definedName>
    <definedName name="__aa1" localSheetId="0" hidden="1">#REF!</definedName>
    <definedName name="_a1" localSheetId="0">#REF!</definedName>
    <definedName name="_aa1" localSheetId="0" hidden="1">#REF!</definedName>
    <definedName name="aaa" localSheetId="0" hidden="1">#REF!</definedName>
    <definedName name="Database" localSheetId="0" hidden="1">#REF!</definedName>
    <definedName name="database2" localSheetId="0">#REF!</definedName>
    <definedName name="database3" localSheetId="0">#REF!</definedName>
    <definedName name="fff" localSheetId="0" hidden="1">#REF!</definedName>
    <definedName name="quan" localSheetId="0">#REF!</definedName>
    <definedName name="表5" localSheetId="0">#REF!</definedName>
    <definedName name="财政供养" localSheetId="0">#REF!</definedName>
    <definedName name="分处支出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科目" localSheetId="0">#REF!</definedName>
    <definedName name="类型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8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주택사업본부" localSheetId="0">#REF!</definedName>
    <definedName name="철구사업본부" localSheetId="0">#REF!</definedName>
    <definedName name="_xlnm.Print_Area" localSheetId="0">南区!$A:$H</definedName>
    <definedName name="____________a1" localSheetId="1">#REF!</definedName>
    <definedName name="______aa1" localSheetId="1" hidden="1">#REF!</definedName>
    <definedName name="a" localSheetId="1">#REF!</definedName>
    <definedName name="aaaa" localSheetId="1" hidden="1">[2]西区!$A$1:$J$84</definedName>
    <definedName name="排序" localSheetId="1">#REF!</definedName>
    <definedName name="_xlnm.Print_Titles" localSheetId="1">'新增项目 南区)'!$1:$3</definedName>
    <definedName name="_________________________________________________________________aa1" localSheetId="1" hidden="1">#REF!</definedName>
    <definedName name="________________________________________________________________aa1" localSheetId="1" hidden="1">#REF!</definedName>
    <definedName name="___________a1" localSheetId="1">#REF!</definedName>
    <definedName name="__________a1" localSheetId="1">#REF!</definedName>
    <definedName name="_________a1" localSheetId="1">#REF!</definedName>
    <definedName name="________a1" localSheetId="1">#REF!</definedName>
    <definedName name="_______a1" localSheetId="1">#REF!</definedName>
    <definedName name="______a1" localSheetId="1">#REF!</definedName>
    <definedName name="_____a1" localSheetId="1">#REF!</definedName>
    <definedName name="_____aa1" localSheetId="1" hidden="1">#REF!</definedName>
    <definedName name="____a1" localSheetId="1">#REF!</definedName>
    <definedName name="____aa1" localSheetId="1" hidden="1">#REF!</definedName>
    <definedName name="___a1" localSheetId="1">#REF!</definedName>
    <definedName name="___aa1" localSheetId="1" hidden="1">#REF!</definedName>
    <definedName name="__a1" localSheetId="1">#REF!</definedName>
    <definedName name="__aa1" localSheetId="1" hidden="1">#REF!</definedName>
    <definedName name="_a1" localSheetId="1">#REF!</definedName>
    <definedName name="_aa1" localSheetId="1" hidden="1">#REF!</definedName>
    <definedName name="aaa" localSheetId="1" hidden="1">#REF!</definedName>
    <definedName name="Database" localSheetId="1" hidden="1">#REF!</definedName>
    <definedName name="database2" localSheetId="1">#REF!</definedName>
    <definedName name="database3" localSheetId="1">#REF!</definedName>
    <definedName name="fff" localSheetId="1" hidden="1">#REF!</definedName>
    <definedName name="quan" localSheetId="1">#REF!</definedName>
    <definedName name="表5" localSheetId="1">#REF!</definedName>
    <definedName name="财政供养" localSheetId="1">#REF!</definedName>
    <definedName name="分处支出" localSheetId="1">#REF!</definedName>
    <definedName name="基金处室" localSheetId="1">#REF!</definedName>
    <definedName name="基金金额" localSheetId="1">#REF!</definedName>
    <definedName name="基金科目" localSheetId="1">#REF!</definedName>
    <definedName name="基金类型" localSheetId="1">#REF!</definedName>
    <definedName name="科目" localSheetId="1">#REF!</definedName>
    <definedName name="类型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8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주택사업본부" localSheetId="1">#REF!</definedName>
    <definedName name="철구사업본부" localSheetId="1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<sst xmlns="http://schemas.openxmlformats.org/spreadsheetml/2006/main" count="148" uniqueCount="130">
  <si>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26</t>
    </r>
  </si>
  <si>
    <t>2023年南区街道预算调整草案</t>
  </si>
  <si>
    <r>
      <rPr>
        <sz val="11"/>
        <rFont val="宋体"/>
        <charset val="0"/>
      </rPr>
      <t>单位：万元</t>
    </r>
  </si>
  <si>
    <r>
      <rPr>
        <b/>
        <sz val="11"/>
        <rFont val="宋体"/>
        <charset val="0"/>
      </rPr>
      <t>收入项目</t>
    </r>
  </si>
  <si>
    <r>
      <rPr>
        <b/>
        <sz val="11"/>
        <rFont val="Times New Roman"/>
        <charset val="0"/>
      </rPr>
      <t>2023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年初预算</t>
    </r>
  </si>
  <si>
    <r>
      <rPr>
        <b/>
        <sz val="11"/>
        <rFont val="宋体"/>
        <charset val="0"/>
      </rPr>
      <t>调整变动</t>
    </r>
  </si>
  <si>
    <r>
      <rPr>
        <b/>
        <sz val="11"/>
        <rFont val="Times New Roman"/>
        <charset val="0"/>
      </rPr>
      <t>2023</t>
    </r>
    <r>
      <rPr>
        <b/>
        <sz val="11"/>
        <rFont val="宋体"/>
        <charset val="0"/>
      </rPr>
      <t>年调整后预算</t>
    </r>
  </si>
  <si>
    <r>
      <rPr>
        <b/>
        <sz val="11"/>
        <rFont val="宋体"/>
        <charset val="0"/>
      </rPr>
      <t>支出项目</t>
    </r>
  </si>
  <si>
    <r>
      <rPr>
        <b/>
        <sz val="11"/>
        <color indexed="8"/>
        <rFont val="宋体"/>
        <charset val="134"/>
      </rPr>
      <t>收入合计</t>
    </r>
  </si>
  <si>
    <r>
      <rPr>
        <b/>
        <sz val="11"/>
        <color indexed="8"/>
        <rFont val="宋体"/>
        <charset val="134"/>
      </rPr>
      <t>支出合计</t>
    </r>
  </si>
  <si>
    <r>
      <rPr>
        <b/>
        <sz val="11"/>
        <color indexed="8"/>
        <rFont val="宋体"/>
        <charset val="134"/>
      </rPr>
      <t>一、一般公共预算收入</t>
    </r>
  </si>
  <si>
    <r>
      <rPr>
        <b/>
        <sz val="11"/>
        <color indexed="8"/>
        <rFont val="宋体"/>
        <charset val="134"/>
      </rPr>
      <t>一、一般公共预算支出</t>
    </r>
  </si>
  <si>
    <r>
      <rPr>
        <sz val="11"/>
        <color indexed="8"/>
        <rFont val="宋体"/>
        <charset val="134"/>
      </rPr>
      <t>（一）上级补助收入</t>
    </r>
  </si>
  <si>
    <t>（一）一般公共预算本级支出</t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</si>
  <si>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、返还性收入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</si>
  <si>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、一般公共服务支出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</si>
  <si>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）税收返还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</si>
  <si>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、外交支出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</si>
  <si>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）非税返还</t>
    </r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</si>
  <si>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、国防支出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</si>
  <si>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）税收基数返还</t>
    </r>
  </si>
  <si>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、公共安全支出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</si>
  <si>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）四税收入返还</t>
    </r>
  </si>
  <si>
    <r>
      <rPr>
        <sz val="11"/>
        <color indexed="8"/>
        <rFont val="Times New Roman"/>
        <charset val="0"/>
      </rPr>
      <t>5</t>
    </r>
    <r>
      <rPr>
        <sz val="11"/>
        <color indexed="8"/>
        <rFont val="宋体"/>
        <charset val="134"/>
      </rPr>
      <t>、教育支出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</si>
  <si>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）其他返还性收入</t>
    </r>
  </si>
  <si>
    <r>
      <rPr>
        <sz val="11"/>
        <color indexed="8"/>
        <rFont val="Times New Roman"/>
        <charset val="0"/>
      </rPr>
      <t>6</t>
    </r>
    <r>
      <rPr>
        <sz val="11"/>
        <color indexed="8"/>
        <rFont val="宋体"/>
        <charset val="134"/>
      </rPr>
      <t>、科学技术支出</t>
    </r>
  </si>
  <si>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、一般性转移支付</t>
    </r>
  </si>
  <si>
    <r>
      <rPr>
        <sz val="11"/>
        <color indexed="8"/>
        <rFont val="Times New Roman"/>
        <charset val="0"/>
      </rPr>
      <t>7</t>
    </r>
    <r>
      <rPr>
        <sz val="11"/>
        <color indexed="8"/>
        <rFont val="宋体"/>
        <charset val="134"/>
      </rPr>
      <t>、文化旅游体育与传媒支出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</si>
  <si>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）体制补助收入</t>
    </r>
  </si>
  <si>
    <r>
      <rPr>
        <sz val="11"/>
        <color indexed="8"/>
        <rFont val="Times New Roman"/>
        <charset val="0"/>
      </rPr>
      <t>8</t>
    </r>
    <r>
      <rPr>
        <sz val="11"/>
        <color indexed="8"/>
        <rFont val="宋体"/>
        <charset val="134"/>
      </rPr>
      <t>、社会保障和就业支出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</si>
  <si>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）均衡性转移支付收入</t>
    </r>
  </si>
  <si>
    <r>
      <rPr>
        <sz val="11"/>
        <color indexed="8"/>
        <rFont val="Times New Roman"/>
        <charset val="0"/>
      </rPr>
      <t>9</t>
    </r>
    <r>
      <rPr>
        <sz val="11"/>
        <color indexed="8"/>
        <rFont val="宋体"/>
        <charset val="134"/>
      </rPr>
      <t>、卫生健康支出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</si>
  <si>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）结算补助收入</t>
    </r>
  </si>
  <si>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、节能环保支出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</si>
  <si>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）共同财政事权转移支付收入</t>
    </r>
  </si>
  <si>
    <r>
      <rPr>
        <sz val="11"/>
        <color indexed="8"/>
        <rFont val="Times New Roman"/>
        <charset val="0"/>
      </rPr>
      <t>11</t>
    </r>
    <r>
      <rPr>
        <sz val="11"/>
        <color indexed="8"/>
        <rFont val="宋体"/>
        <charset val="134"/>
      </rPr>
      <t>、城乡社区支出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</si>
  <si>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宋体"/>
        <charset val="134"/>
      </rPr>
      <t>）其他一般性转移支付</t>
    </r>
  </si>
  <si>
    <r>
      <rPr>
        <sz val="11"/>
        <color indexed="8"/>
        <rFont val="Times New Roman"/>
        <charset val="0"/>
      </rPr>
      <t>12</t>
    </r>
    <r>
      <rPr>
        <sz val="11"/>
        <color indexed="8"/>
        <rFont val="宋体"/>
        <charset val="134"/>
      </rPr>
      <t>、农林水支出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</si>
  <si>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、专项转移支付收入</t>
    </r>
  </si>
  <si>
    <r>
      <rPr>
        <sz val="11"/>
        <color indexed="8"/>
        <rFont val="Times New Roman"/>
        <charset val="0"/>
      </rPr>
      <t>13</t>
    </r>
    <r>
      <rPr>
        <sz val="11"/>
        <color indexed="8"/>
        <rFont val="宋体"/>
        <charset val="134"/>
      </rPr>
      <t>、交通运输支出</t>
    </r>
  </si>
  <si>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、其他</t>
    </r>
  </si>
  <si>
    <r>
      <rPr>
        <sz val="11"/>
        <color indexed="8"/>
        <rFont val="Times New Roman"/>
        <charset val="0"/>
      </rPr>
      <t>14</t>
    </r>
    <r>
      <rPr>
        <sz val="11"/>
        <color indexed="8"/>
        <rFont val="宋体"/>
        <charset val="134"/>
      </rPr>
      <t>、资源勘探信息等支出</t>
    </r>
  </si>
  <si>
    <r>
      <rPr>
        <sz val="11"/>
        <color indexed="8"/>
        <rFont val="宋体"/>
        <charset val="134"/>
      </rPr>
      <t>（二）本级其他收入</t>
    </r>
  </si>
  <si>
    <r>
      <rPr>
        <sz val="11"/>
        <color indexed="8"/>
        <rFont val="Times New Roman"/>
        <charset val="0"/>
      </rPr>
      <t>15</t>
    </r>
    <r>
      <rPr>
        <sz val="11"/>
        <color indexed="8"/>
        <rFont val="宋体"/>
        <charset val="134"/>
      </rPr>
      <t>、商业服务业等支出</t>
    </r>
  </si>
  <si>
    <r>
      <rPr>
        <sz val="11"/>
        <color indexed="8"/>
        <rFont val="宋体"/>
        <charset val="134"/>
      </rPr>
      <t>（三）一般债券转贷收入</t>
    </r>
  </si>
  <si>
    <r>
      <rPr>
        <sz val="11"/>
        <color indexed="8"/>
        <rFont val="Times New Roman"/>
        <charset val="0"/>
      </rPr>
      <t>16</t>
    </r>
    <r>
      <rPr>
        <sz val="11"/>
        <color indexed="8"/>
        <rFont val="宋体"/>
        <charset val="134"/>
      </rPr>
      <t>、金融支出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</si>
  <si>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、新增一般债券收入</t>
    </r>
  </si>
  <si>
    <r>
      <rPr>
        <sz val="11"/>
        <color indexed="8"/>
        <rFont val="Times New Roman"/>
        <charset val="0"/>
      </rPr>
      <t>17</t>
    </r>
    <r>
      <rPr>
        <sz val="11"/>
        <color indexed="8"/>
        <rFont val="宋体"/>
        <charset val="134"/>
      </rPr>
      <t>、援助其他地区支出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</si>
  <si>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、再融资一般债券收入</t>
    </r>
  </si>
  <si>
    <r>
      <rPr>
        <sz val="11"/>
        <color indexed="8"/>
        <rFont val="Times New Roman"/>
        <charset val="0"/>
      </rPr>
      <t>18</t>
    </r>
    <r>
      <rPr>
        <sz val="11"/>
        <color indexed="8"/>
        <rFont val="宋体"/>
        <charset val="134"/>
      </rPr>
      <t>、自然资源海洋气象等支出</t>
    </r>
  </si>
  <si>
    <r>
      <rPr>
        <sz val="11"/>
        <color indexed="8"/>
        <rFont val="宋体"/>
        <charset val="134"/>
      </rPr>
      <t>（四）调入资金</t>
    </r>
  </si>
  <si>
    <r>
      <rPr>
        <sz val="11"/>
        <color indexed="8"/>
        <rFont val="Times New Roman"/>
        <charset val="0"/>
      </rPr>
      <t>19</t>
    </r>
    <r>
      <rPr>
        <sz val="11"/>
        <color indexed="8"/>
        <rFont val="宋体"/>
        <charset val="134"/>
      </rPr>
      <t>、住房保障支出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</si>
  <si>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、政府性基金预算调入资金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</si>
  <si>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134"/>
      </rPr>
      <t>、粮油物资储备支出</t>
    </r>
  </si>
  <si>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、其他财政专户调入（来源于上年结转结余）</t>
    </r>
  </si>
  <si>
    <r>
      <rPr>
        <sz val="11"/>
        <color indexed="8"/>
        <rFont val="Times New Roman"/>
        <charset val="0"/>
      </rPr>
      <t>21</t>
    </r>
    <r>
      <rPr>
        <sz val="11"/>
        <color indexed="8"/>
        <rFont val="宋体"/>
        <charset val="134"/>
      </rPr>
      <t>、灾害防治及应急管理支出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</si>
  <si>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、其他调入资金</t>
    </r>
  </si>
  <si>
    <r>
      <rPr>
        <sz val="11"/>
        <color indexed="8"/>
        <rFont val="Times New Roman"/>
        <charset val="134"/>
      </rPr>
      <t>22</t>
    </r>
    <r>
      <rPr>
        <sz val="11"/>
        <color indexed="8"/>
        <rFont val="宋体"/>
        <charset val="134"/>
      </rPr>
      <t>、预备费</t>
    </r>
  </si>
  <si>
    <r>
      <rPr>
        <b/>
        <sz val="11"/>
        <color indexed="8"/>
        <rFont val="宋体"/>
        <charset val="134"/>
      </rPr>
      <t>二、政府性基金预算收入</t>
    </r>
  </si>
  <si>
    <r>
      <rPr>
        <sz val="11"/>
        <rFont val="Times New Roman"/>
        <charset val="134"/>
      </rPr>
      <t>23</t>
    </r>
    <r>
      <rPr>
        <sz val="11"/>
        <rFont val="宋体"/>
        <charset val="134"/>
      </rPr>
      <t>、其他支出</t>
    </r>
  </si>
  <si>
    <t>（二）上解上级支出</t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</si>
  <si>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、国有土地收益基金</t>
    </r>
  </si>
  <si>
    <t>其中：体制上解</t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</si>
  <si>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、农业土地开发资金</t>
    </r>
  </si>
  <si>
    <r>
      <rPr>
        <sz val="11"/>
        <rFont val="Times New Roman"/>
        <charset val="0"/>
      </rPr>
      <t xml:space="preserve">             </t>
    </r>
    <r>
      <rPr>
        <sz val="11"/>
        <rFont val="宋体"/>
        <charset val="134"/>
      </rPr>
      <t>一般债券还本付息类上解</t>
    </r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</si>
  <si>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、国有土地使用权出让</t>
    </r>
  </si>
  <si>
    <r>
      <rPr>
        <sz val="11"/>
        <color indexed="8"/>
        <rFont val="Times New Roman"/>
        <charset val="0"/>
      </rPr>
      <t xml:space="preserve">            </t>
    </r>
    <r>
      <rPr>
        <sz val="11"/>
        <color indexed="8"/>
        <rFont val="宋体"/>
        <charset val="134"/>
      </rPr>
      <t>其他专项上解</t>
    </r>
  </si>
  <si>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、城市基础设施配套费</t>
    </r>
  </si>
  <si>
    <r>
      <rPr>
        <b/>
        <sz val="11"/>
        <color indexed="8"/>
        <rFont val="宋体"/>
        <charset val="134"/>
      </rPr>
      <t>二、政府性基金预算支出</t>
    </r>
  </si>
  <si>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、污水处理费</t>
    </r>
  </si>
  <si>
    <r>
      <rPr>
        <sz val="11"/>
        <color indexed="8"/>
        <rFont val="宋体"/>
        <charset val="134"/>
      </rPr>
      <t>（一）政府性基金预算本级支出</t>
    </r>
  </si>
  <si>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、福利彩票销售机构的业务费用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</si>
  <si>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、社会保障和就业支出</t>
    </r>
  </si>
  <si>
    <r>
      <rPr>
        <sz val="11"/>
        <color indexed="8"/>
        <rFont val="Times New Roman"/>
        <charset val="0"/>
      </rPr>
      <t>7</t>
    </r>
    <r>
      <rPr>
        <sz val="11"/>
        <color indexed="8"/>
        <rFont val="宋体"/>
        <charset val="134"/>
      </rPr>
      <t>、福利彩票公益金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</si>
  <si>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大中型水库移民后期扶持基金支出</t>
    </r>
  </si>
  <si>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、体育彩票公益金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</si>
  <si>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、城乡社区支出</t>
    </r>
  </si>
  <si>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、其他政府性基金预算收入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</si>
  <si>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国有土地使用权出让收入及对应专项债务收入安排的支出</t>
    </r>
  </si>
  <si>
    <t>（二）专项债券转贷收入</t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</si>
  <si>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农业土地开发资金安排的支出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</si>
  <si>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、新增专项债券收入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</si>
  <si>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城市基础设施配套费安排的支出</t>
    </r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</si>
  <si>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、再融资专项债券收入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</si>
  <si>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污水处理费安排的支出</t>
    </r>
  </si>
  <si>
    <t>（三）调入资金</t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</si>
  <si>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、其他支出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</si>
  <si>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、其他财政专户调入（来源于上年结转结余）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</si>
  <si>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彩票发行销售机构业务费安排的支出</t>
    </r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</si>
  <si>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、其他调入资金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</si>
  <si>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福利彩票公益金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</si>
  <si>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其中：用于社会福利的彩票公益金支出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</si>
  <si>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用于体育事业的彩票公益金支出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</si>
  <si>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用于残疾人事业的彩票公益金支出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</si>
  <si>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其他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</si>
  <si>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其他政府性基金及对应专项债务收入安排的支出</t>
    </r>
  </si>
  <si>
    <r>
      <rPr>
        <sz val="11"/>
        <color indexed="8"/>
        <rFont val="宋体"/>
        <charset val="0"/>
      </rPr>
      <t>（二）上解上级支出</t>
    </r>
  </si>
  <si>
    <r>
      <rPr>
        <sz val="11"/>
        <color indexed="8"/>
        <rFont val="宋体"/>
        <charset val="0"/>
      </rPr>
      <t>其中：专项债券还本付息类上解</t>
    </r>
  </si>
  <si>
    <r>
      <rPr>
        <sz val="11"/>
        <color indexed="8"/>
        <rFont val="宋体"/>
        <charset val="0"/>
      </rPr>
      <t>（三）调出资金</t>
    </r>
  </si>
  <si>
    <t>三、其他财政专户结余</t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</si>
  <si>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、一般公共预算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</si>
  <si>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、政府性基金预算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</si>
  <si>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34</t>
    </r>
  </si>
  <si>
    <r>
      <rPr>
        <b/>
        <sz val="20"/>
        <color rgb="FF000000"/>
        <rFont val="Times New Roman"/>
        <charset val="134"/>
      </rPr>
      <t>2023</t>
    </r>
    <r>
      <rPr>
        <b/>
        <sz val="20"/>
        <color rgb="FF000000"/>
        <rFont val="宋体"/>
        <charset val="134"/>
      </rPr>
      <t>年南区街道新增项目情况表</t>
    </r>
  </si>
  <si>
    <r>
      <rPr>
        <b/>
        <sz val="12"/>
        <rFont val="宋体"/>
        <charset val="134"/>
      </rPr>
      <t>分类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</si>
  <si>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</si>
  <si>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预算单位</t>
    </r>
  </si>
  <si>
    <r>
      <rPr>
        <b/>
        <sz val="12"/>
        <rFont val="宋体"/>
        <charset val="134"/>
      </rPr>
      <t>项目名称</t>
    </r>
  </si>
  <si>
    <r>
      <rPr>
        <b/>
        <sz val="12"/>
        <rFont val="宋体"/>
        <charset val="134"/>
      </rPr>
      <t>金额（万元）</t>
    </r>
  </si>
  <si>
    <t>一般公共预算</t>
  </si>
  <si>
    <t>中山市人民政府南区街道办事处</t>
  </si>
  <si>
    <t>民警伤亡特殊补助金</t>
  </si>
  <si>
    <t>中山市南区街道经济发展和科技统计局</t>
  </si>
  <si>
    <t>中泰龙威利智能家居10KV支线迁改工程</t>
  </si>
  <si>
    <t>中山市南区街道教育和体育事务中心</t>
  </si>
  <si>
    <t>生均公用经费-英才（小学）</t>
  </si>
  <si>
    <t>生均公用经费-英才（中学）</t>
  </si>
  <si>
    <t>（代管）维修费-宿舍</t>
  </si>
  <si>
    <t>（代管）物业管理费-宿舍</t>
  </si>
  <si>
    <t>寄宿制学校公用经费补助-英才（小学）</t>
  </si>
  <si>
    <t>义务教育课本费经费-英才（小学）</t>
  </si>
  <si>
    <t>寄宿制学校公用经费补助-英才（中学）</t>
  </si>
  <si>
    <t>义务教育课本费经费-英才（中学）</t>
  </si>
  <si>
    <t>中山市南区第一幼儿园</t>
  </si>
  <si>
    <t>幼儿保教费退费</t>
  </si>
  <si>
    <t>中山市南区第二幼儿园</t>
  </si>
  <si>
    <t>中山市南区第三幼儿园</t>
  </si>
  <si>
    <t>中山市南区第四幼儿园</t>
  </si>
  <si>
    <t>中山市南区第五幼儿园</t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</si>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</sst>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#,##0.00_ "/>
    <numFmt numFmtId="178" formatCode="0.00_ ;[Red]\-0.00\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12"/>
      <color theme="0"/>
      <name val="Times New Roman"/>
      <charset val="134"/>
    </font>
    <font>
      <b/>
      <sz val="20"/>
      <color rgb="FF000000"/>
      <name val="Times New Roman"/>
      <charset val="134"/>
    </font>
    <font>
      <b/>
      <sz val="20"/>
      <color indexed="8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2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20"/>
      <name val="方正小标宋简体"/>
      <charset val="134"/>
    </font>
    <font>
      <sz val="11"/>
      <name val="Times New Roman"/>
      <charset val="0"/>
    </font>
    <font>
      <b/>
      <sz val="11"/>
      <name val="Times New Roman"/>
      <charset val="0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0"/>
      <name val="Times New Roman"/>
      <charset val="134"/>
    </font>
    <font>
      <b/>
      <sz val="11"/>
      <color indexed="8"/>
      <name val="宋体"/>
      <charset val="0"/>
    </font>
    <font>
      <b/>
      <sz val="12"/>
      <name val="Times New Roman"/>
      <charset val="0"/>
    </font>
    <font>
      <sz val="12"/>
      <name val="宋体"/>
      <charset val="134"/>
    </font>
    <font>
      <sz val="10"/>
      <color indexed="8"/>
      <name val="Arial"/>
      <charset val="0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Calibri"/>
      <charset val="0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20"/>
      <color rgb="FF000000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b/>
      <sz val="11"/>
      <name val="宋体"/>
      <charset val="0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5">
    <xf numFmtId="0" fontId="0" fillId="0" borderId="0">
      <alignment vertical="center"/>
    </xf>
    <xf numFmtId="0" fontId="22" fillId="0" borderId="0">
      <alignment vertical="center"/>
    </xf>
    <xf numFmtId="0" fontId="38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 applyProtection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 applyProtection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5" fillId="13" borderId="11" applyNumberFormat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1" fillId="19" borderId="11" applyNumberFormat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40" fillId="18" borderId="10" applyNumberFormat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0" borderId="0"/>
    <xf numFmtId="0" fontId="28" fillId="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8" applyNumberFormat="0" applyFill="0" applyAlignment="0" applyProtection="0">
      <alignment vertical="center"/>
    </xf>
    <xf numFmtId="0" fontId="26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7" applyFont="1" applyFill="1" applyBorder="1" applyAlignment="1">
      <alignment horizontal="left" vertical="center"/>
    </xf>
    <xf numFmtId="0" fontId="2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3" fillId="0" borderId="0" xfId="7" applyFont="1" applyFill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0" xfId="7" applyFont="1" applyFill="1" applyBorder="1" applyAlignment="1">
      <alignment vertical="center" wrapText="1"/>
    </xf>
    <xf numFmtId="0" fontId="1" fillId="0" borderId="0" xfId="7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 wrapText="1"/>
    </xf>
    <xf numFmtId="0" fontId="1" fillId="0" borderId="2" xfId="7" applyNumberFormat="1" applyFont="1" applyFill="1" applyBorder="1" applyAlignment="1">
      <alignment horizontal="center" vertical="center" textRotation="255" wrapText="1"/>
    </xf>
    <xf numFmtId="0" fontId="1" fillId="0" borderId="3" xfId="7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1" fillId="0" borderId="4" xfId="7" applyNumberFormat="1" applyFont="1" applyFill="1" applyBorder="1" applyAlignment="1">
      <alignment horizontal="center" vertical="center" textRotation="255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3" xfId="7" applyNumberFormat="1" applyFont="1" applyFill="1" applyBorder="1" applyAlignment="1">
      <alignment horizontal="center" vertical="center" wrapText="1"/>
    </xf>
    <xf numFmtId="0" fontId="1" fillId="0" borderId="5" xfId="7" applyNumberFormat="1" applyFont="1" applyFill="1" applyBorder="1" applyAlignment="1">
      <alignment horizontal="center" vertical="center" wrapText="1"/>
    </xf>
    <xf numFmtId="177" fontId="1" fillId="0" borderId="1" xfId="7" applyNumberFormat="1" applyFont="1" applyFill="1" applyBorder="1" applyAlignment="1">
      <alignment horizontal="right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177" fontId="10" fillId="0" borderId="1" xfId="7" applyNumberFormat="1" applyFont="1" applyFill="1" applyBorder="1" applyAlignment="1">
      <alignment horizontal="right" vertical="center"/>
    </xf>
    <xf numFmtId="0" fontId="5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1" fillId="0" borderId="0" xfId="0" applyFont="1" applyFill="1" applyAlignment="1"/>
    <xf numFmtId="176" fontId="1" fillId="0" borderId="0" xfId="66" applyNumberFormat="1" applyFont="1" applyFill="1" applyAlignment="1"/>
    <xf numFmtId="176" fontId="1" fillId="0" borderId="0" xfId="66" applyNumberFormat="1" applyFont="1" applyFill="1" applyAlignment="1">
      <alignment wrapText="1"/>
    </xf>
    <xf numFmtId="176" fontId="2" fillId="0" borderId="0" xfId="66" applyNumberFormat="1" applyFont="1" applyFill="1" applyAlignment="1"/>
    <xf numFmtId="176" fontId="5" fillId="0" borderId="0" xfId="66" applyNumberFormat="1" applyFont="1" applyFill="1" applyAlignment="1"/>
    <xf numFmtId="178" fontId="14" fillId="0" borderId="0" xfId="0" applyNumberFormat="1" applyFont="1" applyFill="1" applyAlignment="1">
      <alignment horizontal="center" vertical="center"/>
    </xf>
    <xf numFmtId="176" fontId="15" fillId="0" borderId="0" xfId="66" applyNumberFormat="1" applyFont="1" applyFill="1" applyBorder="1" applyAlignment="1" applyProtection="1">
      <alignment horizontal="left" vertical="center"/>
      <protection locked="0"/>
    </xf>
    <xf numFmtId="176" fontId="16" fillId="0" borderId="0" xfId="66" applyNumberFormat="1" applyFont="1" applyFill="1" applyBorder="1" applyAlignment="1" applyProtection="1">
      <alignment horizontal="left" vertical="center"/>
      <protection locked="0"/>
    </xf>
    <xf numFmtId="178" fontId="15" fillId="0" borderId="0" xfId="0" applyNumberFormat="1" applyFont="1" applyFill="1" applyAlignment="1">
      <alignment horizontal="right" vertical="center"/>
    </xf>
    <xf numFmtId="176" fontId="16" fillId="0" borderId="1" xfId="66" applyNumberFormat="1" applyFont="1" applyFill="1" applyBorder="1" applyAlignment="1" applyProtection="1">
      <alignment horizontal="center" vertical="center"/>
      <protection locked="0"/>
    </xf>
    <xf numFmtId="176" fontId="16" fillId="0" borderId="1" xfId="66" applyNumberFormat="1" applyFont="1" applyFill="1" applyBorder="1" applyAlignment="1" applyProtection="1">
      <alignment horizontal="center" vertical="center" wrapText="1" shrinkToFit="1"/>
      <protection locked="0"/>
    </xf>
    <xf numFmtId="176" fontId="17" fillId="0" borderId="1" xfId="66" applyNumberFormat="1" applyFont="1" applyFill="1" applyBorder="1" applyAlignment="1" applyProtection="1">
      <alignment horizontal="left" vertical="center"/>
      <protection locked="0"/>
    </xf>
    <xf numFmtId="176" fontId="16" fillId="0" borderId="1" xfId="66" applyNumberFormat="1" applyFont="1" applyFill="1" applyBorder="1" applyAlignment="1" applyProtection="1">
      <alignment horizontal="right" vertical="center"/>
    </xf>
    <xf numFmtId="176" fontId="18" fillId="0" borderId="1" xfId="66" applyNumberFormat="1" applyFont="1" applyFill="1" applyBorder="1" applyAlignment="1" applyProtection="1">
      <alignment horizontal="left" vertical="center"/>
      <protection locked="0"/>
    </xf>
    <xf numFmtId="176" fontId="15" fillId="0" borderId="1" xfId="66" applyNumberFormat="1" applyFont="1" applyFill="1" applyBorder="1" applyAlignment="1" applyProtection="1">
      <alignment horizontal="right" vertical="center"/>
    </xf>
    <xf numFmtId="176" fontId="15" fillId="0" borderId="1" xfId="66" applyNumberFormat="1" applyFont="1" applyFill="1" applyBorder="1" applyAlignment="1" applyProtection="1">
      <alignment horizontal="right" vertical="center"/>
      <protection locked="0"/>
    </xf>
    <xf numFmtId="176" fontId="18" fillId="0" borderId="1" xfId="66" applyNumberFormat="1" applyFont="1" applyFill="1" applyBorder="1" applyAlignment="1" applyProtection="1">
      <alignment horizontal="left" vertical="center" wrapText="1" shrinkToFit="1"/>
      <protection locked="0"/>
    </xf>
    <xf numFmtId="176" fontId="15" fillId="0" borderId="1" xfId="66" applyNumberFormat="1" applyFont="1" applyFill="1" applyBorder="1" applyAlignment="1" applyProtection="1">
      <alignment horizontal="right" vertical="center" wrapText="1" shrinkToFit="1"/>
    </xf>
    <xf numFmtId="176" fontId="16" fillId="0" borderId="1" xfId="66" applyNumberFormat="1" applyFont="1" applyFill="1" applyBorder="1" applyAlignment="1" applyProtection="1">
      <alignment horizontal="right" vertical="center"/>
      <protection locked="0"/>
    </xf>
    <xf numFmtId="178" fontId="18" fillId="0" borderId="1" xfId="84" applyNumberFormat="1" applyFont="1" applyFill="1" applyBorder="1" applyAlignment="1">
      <alignment horizontal="left" vertical="center" wrapText="1" shrinkToFit="1"/>
    </xf>
    <xf numFmtId="176" fontId="19" fillId="0" borderId="1" xfId="66" applyNumberFormat="1" applyFont="1" applyFill="1" applyBorder="1" applyAlignment="1" applyProtection="1">
      <alignment horizontal="left" vertical="center"/>
      <protection locked="0"/>
    </xf>
    <xf numFmtId="176" fontId="20" fillId="0" borderId="1" xfId="66" applyNumberFormat="1" applyFont="1" applyFill="1" applyBorder="1" applyAlignment="1" applyProtection="1">
      <alignment horizontal="left" vertical="center"/>
      <protection locked="0"/>
    </xf>
    <xf numFmtId="176" fontId="21" fillId="0" borderId="1" xfId="8" applyNumberFormat="1" applyFont="1" applyFill="1" applyBorder="1" applyAlignment="1" applyProtection="1">
      <alignment horizontal="left" vertical="center"/>
      <protection locked="0"/>
    </xf>
    <xf numFmtId="176" fontId="15" fillId="0" borderId="1" xfId="8" applyNumberFormat="1" applyFont="1" applyFill="1" applyBorder="1" applyAlignment="1" applyProtection="1">
      <alignment horizontal="left" vertical="center"/>
      <protection locked="0"/>
    </xf>
    <xf numFmtId="176" fontId="22" fillId="0" borderId="1" xfId="66" applyNumberFormat="1" applyFont="1" applyFill="1" applyBorder="1" applyAlignment="1" applyProtection="1">
      <alignment horizontal="left" vertical="center"/>
      <protection locked="0"/>
    </xf>
    <xf numFmtId="176" fontId="19" fillId="0" borderId="1" xfId="66" applyNumberFormat="1" applyFont="1" applyFill="1" applyBorder="1" applyAlignment="1" applyProtection="1">
      <alignment horizontal="left" vertical="center" wrapText="1"/>
      <protection locked="0"/>
    </xf>
    <xf numFmtId="176" fontId="15" fillId="0" borderId="0" xfId="66" applyNumberFormat="1" applyFont="1" applyFill="1" applyBorder="1" applyAlignment="1">
      <alignment horizontal="left" vertical="center"/>
    </xf>
    <xf numFmtId="176" fontId="10" fillId="0" borderId="0" xfId="66" applyNumberFormat="1" applyFont="1" applyFill="1" applyBorder="1" applyAlignment="1">
      <alignment horizontal="left" vertical="center"/>
    </xf>
    <xf numFmtId="176" fontId="23" fillId="0" borderId="0" xfId="66" applyNumberFormat="1" applyFont="1" applyFill="1" applyAlignment="1"/>
    <xf numFmtId="178" fontId="15" fillId="0" borderId="0" xfId="0" applyNumberFormat="1" applyFont="1" applyFill="1" applyAlignment="1">
      <alignment horizontal="center" vertical="center" wrapText="1"/>
    </xf>
    <xf numFmtId="178" fontId="15" fillId="0" borderId="0" xfId="0" applyNumberFormat="1" applyFont="1" applyFill="1" applyAlignment="1">
      <alignment horizontal="center" vertical="center"/>
    </xf>
    <xf numFmtId="178" fontId="16" fillId="0" borderId="0" xfId="0" applyNumberFormat="1" applyFont="1" applyFill="1" applyAlignment="1">
      <alignment horizontal="center" vertical="center"/>
    </xf>
    <xf numFmtId="176" fontId="16" fillId="0" borderId="1" xfId="66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66" applyNumberFormat="1" applyFont="1" applyFill="1" applyBorder="1" applyAlignment="1" applyProtection="1">
      <alignment horizontal="left" vertical="center" wrapText="1"/>
      <protection locked="0"/>
    </xf>
    <xf numFmtId="176" fontId="17" fillId="0" borderId="1" xfId="66" applyNumberFormat="1" applyFont="1" applyFill="1" applyBorder="1" applyAlignment="1" applyProtection="1">
      <alignment horizontal="right" vertical="center"/>
    </xf>
    <xf numFmtId="176" fontId="22" fillId="0" borderId="1" xfId="66" applyNumberFormat="1" applyFont="1" applyFill="1" applyBorder="1" applyAlignment="1" applyProtection="1">
      <alignment horizontal="left" vertical="center" wrapText="1"/>
      <protection locked="0"/>
    </xf>
    <xf numFmtId="176" fontId="18" fillId="0" borderId="1" xfId="66" applyNumberFormat="1" applyFont="1" applyFill="1" applyBorder="1" applyAlignment="1" applyProtection="1">
      <alignment horizontal="right" vertical="center"/>
    </xf>
    <xf numFmtId="176" fontId="18" fillId="0" borderId="1" xfId="66" applyNumberFormat="1" applyFont="1" applyFill="1" applyBorder="1" applyAlignment="1" applyProtection="1">
      <alignment horizontal="left" vertical="center" wrapText="1"/>
      <protection locked="0"/>
    </xf>
    <xf numFmtId="176" fontId="12" fillId="0" borderId="1" xfId="92" applyNumberFormat="1" applyFont="1" applyFill="1" applyBorder="1" applyAlignment="1" applyProtection="1">
      <alignment vertical="center" wrapText="1"/>
      <protection locked="0"/>
    </xf>
    <xf numFmtId="176" fontId="21" fillId="0" borderId="1" xfId="92" applyNumberFormat="1" applyFont="1" applyFill="1" applyBorder="1" applyAlignment="1" applyProtection="1">
      <alignment vertical="center" wrapText="1"/>
      <protection locked="0"/>
    </xf>
    <xf numFmtId="176" fontId="15" fillId="0" borderId="1" xfId="92" applyNumberFormat="1" applyFont="1" applyFill="1" applyBorder="1" applyAlignment="1" applyProtection="1">
      <alignment horizontal="left" vertical="center" wrapText="1"/>
      <protection locked="0"/>
    </xf>
    <xf numFmtId="176" fontId="15" fillId="0" borderId="1" xfId="66" applyNumberFormat="1" applyFont="1" applyFill="1" applyBorder="1" applyAlignment="1">
      <alignment horizontal="right" vertical="center"/>
    </xf>
    <xf numFmtId="176" fontId="24" fillId="0" borderId="1" xfId="66" applyNumberFormat="1" applyFont="1" applyFill="1" applyBorder="1" applyAlignment="1" applyProtection="1">
      <alignment horizontal="left" vertical="center" wrapText="1"/>
      <protection locked="0"/>
    </xf>
    <xf numFmtId="176" fontId="16" fillId="0" borderId="1" xfId="66" applyNumberFormat="1" applyFont="1" applyFill="1" applyBorder="1" applyAlignment="1">
      <alignment horizontal="right" vertical="center"/>
    </xf>
    <xf numFmtId="176" fontId="10" fillId="0" borderId="0" xfId="66" applyNumberFormat="1" applyFont="1" applyFill="1" applyBorder="1" applyAlignment="1">
      <alignment horizontal="left" vertical="center" wrapText="1"/>
    </xf>
    <xf numFmtId="176" fontId="25" fillId="0" borderId="0" xfId="66" applyNumberFormat="1" applyFont="1" applyFill="1" applyBorder="1" applyAlignment="1">
      <alignment horizontal="left" vertical="center"/>
    </xf>
    <xf numFmtId="176" fontId="11" fillId="0" borderId="0" xfId="66" applyNumberFormat="1" applyFont="1" applyFill="1" applyAlignment="1"/>
    <xf numFmtId="176" fontId="12" fillId="0" borderId="0" xfId="66" applyNumberFormat="1" applyFont="1" applyFill="1" applyAlignment="1"/>
    <xf numFmtId="176" fontId="13" fillId="0" borderId="0" xfId="66" applyNumberFormat="1" applyFont="1" applyFill="1" applyAlignment="1"/>
  </cellXfs>
  <cellStyles count="95">
    <cellStyle name="常规" xfId="0" builtinId="0"/>
    <cellStyle name="常规_2020年预算调整汇总表（9.18）兰" xfId="1"/>
    <cellStyle name="常规_推荐项目表（A3）_12" xfId="2"/>
    <cellStyle name="常规_大理州PPP项目进展情况月报 2015年01月 合并" xfId="3"/>
    <cellStyle name="常规_Sheet2" xfId="4"/>
    <cellStyle name="常规_Sheet5" xfId="5"/>
    <cellStyle name="常规 7_2016年新增项目11.8" xfId="6"/>
    <cellStyle name="常规_2016年新增项目11.8" xfId="7"/>
    <cellStyle name="常规_exceltmp1_2018年中山市财政预算收支草案20180111" xfId="8"/>
    <cellStyle name="常规 2_2016年新增项目11.8" xfId="9"/>
    <cellStyle name="常规 11_2016年新增项目11.8" xfId="10"/>
    <cellStyle name="常规_08年镇区预算收支报表_2014年报表中心模板（汇总）20140917（拉公式）_2018年镇区预算报表报送" xfId="11"/>
    <cellStyle name="常规_中山市市本级2010年预算内政府性基金预算收支草案_2014年预算草案三稿(1 9)" xfId="12"/>
    <cellStyle name="常规_项目支出预算申报表" xfId="13"/>
    <cellStyle name="常规 6_2016年新增项目11.8" xfId="14"/>
    <cellStyle name="常规_中山市区2018年预算草案" xfId="15"/>
    <cellStyle name="常规_exceltmp1" xfId="16"/>
    <cellStyle name="常规_二场" xfId="17"/>
    <cellStyle name="常规_2008年预算收支草案_2014年报表中心模板（汇总）20141010_2018年镇区预算报表报送" xfId="18"/>
    <cellStyle name="40% - 强调文字颜色 1" xfId="19" builtinId="31"/>
    <cellStyle name="60% - 强调文字颜色 4" xfId="20" builtinId="44"/>
    <cellStyle name="强调文字颜色 1" xfId="21" builtinId="29"/>
    <cellStyle name="常规_Sheet1_6" xfId="22"/>
    <cellStyle name="适中" xfId="23" builtinId="28"/>
    <cellStyle name="警告文本" xfId="24" builtinId="11"/>
    <cellStyle name="20% - 强调文字颜色 6" xfId="25" builtinId="50"/>
    <cellStyle name="差" xfId="26" builtinId="27"/>
    <cellStyle name="强调文字颜色 2" xfId="27" builtinId="33"/>
    <cellStyle name="汇总" xfId="28" builtinId="25"/>
    <cellStyle name="强调文字颜色 5" xfId="29" builtinId="45"/>
    <cellStyle name="20% - 强调文字颜色 1" xfId="30" builtinId="30"/>
    <cellStyle name="常规_Sheet1_3" xfId="31"/>
    <cellStyle name="40% - 强调文字颜色 4" xfId="32" builtinId="43"/>
    <cellStyle name="常规 3_2016年新增项目11.8" xfId="33"/>
    <cellStyle name="常规_08年镇区预算收支报表_2018年镇区预算报表报送" xfId="34"/>
    <cellStyle name="标题 4" xfId="35" builtinId="19"/>
    <cellStyle name="标题 2" xfId="36" builtinId="17"/>
    <cellStyle name="百分比" xfId="37" builtinId="5"/>
    <cellStyle name="千位分隔" xfId="38" builtinId="3"/>
    <cellStyle name="货币" xfId="39" builtinId="4"/>
    <cellStyle name="好" xfId="40" builtinId="26"/>
    <cellStyle name="常规 4" xfId="41"/>
    <cellStyle name="常规 5_2016年新增项目11.8" xfId="42"/>
    <cellStyle name="常规_Sheet1" xfId="43"/>
    <cellStyle name="常规_2016年下半年拟推介PPP项目" xfId="44"/>
    <cellStyle name="千位分隔[0]" xfId="45" builtinId="6"/>
    <cellStyle name="60% - 强调文字颜色 1" xfId="46" builtinId="32"/>
    <cellStyle name="计算" xfId="47" builtinId="22"/>
    <cellStyle name="链接单元格" xfId="48" builtinId="24"/>
    <cellStyle name="注释" xfId="49" builtinId="10"/>
    <cellStyle name="解释性文本" xfId="50" builtinId="53"/>
    <cellStyle name="常规_Sheet1_28" xfId="51"/>
    <cellStyle name="货币[0]" xfId="52" builtinId="7"/>
    <cellStyle name="20% - 强调文字颜色 3" xfId="53" builtinId="38"/>
    <cellStyle name="常规_Sheet1_5" xfId="54"/>
    <cellStyle name="40% - 强调文字颜色 6" xfId="55" builtinId="51"/>
    <cellStyle name="输出" xfId="56" builtinId="21"/>
    <cellStyle name="超链接" xfId="57" builtinId="8"/>
    <cellStyle name="常规 2 2_2016年新增项目11.8" xfId="58"/>
    <cellStyle name="输入" xfId="59" builtinId="20"/>
    <cellStyle name="常规_2008年预算收支草案_2014年预算草案三稿(1 9)" xfId="60"/>
    <cellStyle name="常规_陕西省PPP项目基础库" xfId="61"/>
    <cellStyle name="检查单元格" xfId="62" builtinId="23"/>
    <cellStyle name="标题 3" xfId="63" builtinId="18"/>
    <cellStyle name="已访问的超链接" xfId="64" builtinId="9"/>
    <cellStyle name="标题" xfId="65" builtinId="15"/>
    <cellStyle name="常规_2016年区预算调整（合并）" xfId="66"/>
    <cellStyle name="常规_3月份PPP项目统计表" xfId="67"/>
    <cellStyle name="20% - 强调文字颜色 2" xfId="68" builtinId="34"/>
    <cellStyle name="常规_Sheet1_4" xfId="69"/>
    <cellStyle name="40% - 强调文字颜色 5" xfId="70" builtinId="47"/>
    <cellStyle name="常规_Sheet1_1" xfId="71"/>
    <cellStyle name="40% - 强调文字颜色 2" xfId="72" builtinId="35"/>
    <cellStyle name="60% - 强调文字颜色 5" xfId="73" builtinId="48"/>
    <cellStyle name="常规_Sheet1_15" xfId="74"/>
    <cellStyle name="60% - 强调文字颜色 2" xfId="75" builtinId="36"/>
    <cellStyle name="常规_2015年区报表报送（财政部修订版报信息组）_2018年镇区预算报表报送" xfId="76"/>
    <cellStyle name="强调文字颜色 3" xfId="77" builtinId="37"/>
    <cellStyle name="常规_Sheet1_2" xfId="78"/>
    <cellStyle name="40% - 强调文字颜色 3" xfId="79" builtinId="39"/>
    <cellStyle name="60% - 强调文字颜色 6" xfId="80" builtinId="52"/>
    <cellStyle name="强调文字颜色 4" xfId="81" builtinId="41"/>
    <cellStyle name="60% - 强调文字颜色 3" xfId="82" builtinId="40"/>
    <cellStyle name="常规_Sheet1_16" xfId="83"/>
    <cellStyle name="常规_2018年中山市财政预算收支草案20180111" xfId="84"/>
    <cellStyle name="20% - 强调文字颜色 4" xfId="85" builtinId="42"/>
    <cellStyle name="20% - 强调文字颜色 5" xfId="86" builtinId="46"/>
    <cellStyle name="强调文字颜色 6" xfId="87" builtinId="49"/>
    <cellStyle name="常规 2 3" xfId="88"/>
    <cellStyle name="常规_国土分局决算数据汇总表" xfId="89"/>
    <cellStyle name="常规_08年镇区预算收支报表" xfId="90"/>
    <cellStyle name="常规_Sheet1_7" xfId="91"/>
    <cellStyle name="常规_08年镇区预算收支报表_2014年报表中心模板（汇总）20141010" xfId="92"/>
    <cellStyle name="标题 1" xfId="93" builtinId="16"/>
    <cellStyle name="常规_2016年区预算调整（合并）_2018年镇区预算报表报送" xfId="9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096;&#38376;&#25253;&#3492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21547;&#38468;&#20214;4&#65289;2021&#24180;&#31532;&#20108;&#27425;&#20538;&#21048;&#23433;&#25490;&#24773;&#2091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27719;&#24635;&#32456;&#31295;&#65289;2014&#20915;&#31639;&#34920;&#26684;&#24335;5.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27719;&#24635;&#32456;&#31295;&#65289;2014&#20915;&#31639;&#34920;&#26684;&#24335;5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 "/>
      <sheetName val="#REF"/>
      <sheetName val="痸莃&quot;"/>
      <sheetName val=""/>
      <sheetName val="ú_xls_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公共预算（债券）"/>
      <sheetName val="预算内基金（债券） "/>
      <sheetName val="西区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96"/>
  <sheetViews>
    <sheetView showZeros="0" tabSelected="1" view="pageBreakPreview" zoomScale="64" zoomScaleNormal="84" topLeftCell="A46" workbookViewId="0">
      <selection activeCell="D3" sqref="D3"/>
    </sheetView>
  </sheetViews>
  <sheetFormatPr defaultColWidth="9.81666666666667" defaultRowHeight="15.75"/>
  <cols>
    <col min="1" max="1" width="43.6333333333333" style="28" customWidth="1"/>
    <col min="2" max="4" width="17.6333333333333" style="28" customWidth="1"/>
    <col min="5" max="5" width="43.6333333333333" style="29" customWidth="1"/>
    <col min="6" max="6" width="17.6333333333333" style="28" customWidth="1"/>
    <col min="7" max="7" width="17.6333333333333" style="30" customWidth="1"/>
    <col min="8" max="8" width="17.6333333333333" style="28" customWidth="1"/>
    <col min="9" max="248" width="9.44166666666667" style="28"/>
    <col min="249" max="16384" width="9.81666666666667" style="27"/>
  </cols>
  <sheetData>
    <row r="1" s="23" customFormat="1" ht="25" customHeight="1" spans="1:248">
      <c r="A1" s="5" t="s">
        <v>0</v>
      </c>
      <c r="B1" s="31"/>
      <c r="C1" s="31"/>
      <c r="D1" s="31"/>
      <c r="E1" s="5" t="s">
        <v>0</v>
      </c>
      <c r="F1" s="31"/>
      <c r="G1" s="55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</row>
    <row r="2" s="24" customFormat="1" ht="40" customHeight="1" spans="1:248">
      <c r="A2" s="32" t="s">
        <v>1</v>
      </c>
      <c r="B2" s="32"/>
      <c r="C2" s="32"/>
      <c r="D2" s="32"/>
      <c r="E2" s="32" t="s">
        <v>1</v>
      </c>
      <c r="F2" s="32"/>
      <c r="G2" s="32"/>
      <c r="H2" s="3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</row>
    <row r="3" s="25" customFormat="1" ht="25" customHeight="1" spans="1:248">
      <c r="A3" s="33"/>
      <c r="B3" s="34"/>
      <c r="C3" s="34"/>
      <c r="D3" s="35" t="s">
        <v>2</v>
      </c>
      <c r="E3" s="56"/>
      <c r="F3" s="57"/>
      <c r="G3" s="58"/>
      <c r="H3" s="35" t="s">
        <v>2</v>
      </c>
      <c r="I3" s="57"/>
      <c r="J3" s="57"/>
      <c r="K3" s="57"/>
      <c r="L3" s="57"/>
      <c r="M3" s="57"/>
      <c r="N3" s="57"/>
      <c r="O3" s="57"/>
      <c r="P3" s="57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</row>
    <row r="4" s="25" customFormat="1" ht="40" customHeight="1" spans="1:248">
      <c r="A4" s="36" t="s">
        <v>3</v>
      </c>
      <c r="B4" s="37" t="s">
        <v>4</v>
      </c>
      <c r="C4" s="37" t="s">
        <v>5</v>
      </c>
      <c r="D4" s="37" t="s">
        <v>6</v>
      </c>
      <c r="E4" s="59" t="s">
        <v>7</v>
      </c>
      <c r="F4" s="37" t="s">
        <v>4</v>
      </c>
      <c r="G4" s="37" t="s">
        <v>5</v>
      </c>
      <c r="H4" s="37" t="s">
        <v>6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</row>
    <row r="5" s="26" customFormat="1" ht="40" customHeight="1" spans="1:248">
      <c r="A5" s="38" t="s">
        <v>8</v>
      </c>
      <c r="B5" s="39">
        <f>B6+B30</f>
        <v>188525.2</v>
      </c>
      <c r="C5" s="39">
        <f t="shared" ref="C5:C46" si="0">D5-B5</f>
        <v>-111467.38</v>
      </c>
      <c r="D5" s="39">
        <f>D6+D30</f>
        <v>77057.82</v>
      </c>
      <c r="E5" s="60" t="s">
        <v>9</v>
      </c>
      <c r="F5" s="61">
        <f>F6+F35</f>
        <v>188525.191683</v>
      </c>
      <c r="G5" s="61">
        <f t="shared" ref="G5:G57" si="1">H5-F5</f>
        <v>-111703.132724</v>
      </c>
      <c r="H5" s="61">
        <f>H6+H35</f>
        <v>76822.058959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</row>
    <row r="6" s="26" customFormat="1" ht="40" customHeight="1" spans="1:248">
      <c r="A6" s="38" t="s">
        <v>10</v>
      </c>
      <c r="B6" s="39">
        <v>97714</v>
      </c>
      <c r="C6" s="39">
        <f t="shared" si="0"/>
        <v>-37967.18</v>
      </c>
      <c r="D6" s="39">
        <v>59746.82</v>
      </c>
      <c r="E6" s="60" t="s">
        <v>11</v>
      </c>
      <c r="F6" s="61">
        <v>97714.191683</v>
      </c>
      <c r="G6" s="61">
        <f t="shared" si="1"/>
        <v>-38203.312704</v>
      </c>
      <c r="H6" s="61">
        <v>59510.878979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</row>
    <row r="7" s="25" customFormat="1" ht="40" customHeight="1" spans="1:248">
      <c r="A7" s="40" t="s">
        <v>12</v>
      </c>
      <c r="B7" s="41">
        <v>42851</v>
      </c>
      <c r="C7" s="41">
        <f t="shared" si="0"/>
        <v>4164</v>
      </c>
      <c r="D7" s="41">
        <v>47015</v>
      </c>
      <c r="E7" s="62" t="s">
        <v>13</v>
      </c>
      <c r="F7" s="63">
        <v>70576.191683</v>
      </c>
      <c r="G7" s="63">
        <f t="shared" si="1"/>
        <v>-23085.312704</v>
      </c>
      <c r="H7" s="63">
        <v>47490.878979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</row>
    <row r="8" s="25" customFormat="1" ht="40" customHeight="1" spans="1:248">
      <c r="A8" s="40" t="s">
        <v>14</v>
      </c>
      <c r="B8" s="42">
        <v>36852</v>
      </c>
      <c r="C8" s="41">
        <f t="shared" si="0"/>
        <v>1796</v>
      </c>
      <c r="D8" s="41">
        <v>38648</v>
      </c>
      <c r="E8" s="52" t="s">
        <v>15</v>
      </c>
      <c r="F8" s="63">
        <v>11352.078391</v>
      </c>
      <c r="G8" s="63">
        <f t="shared" si="1"/>
        <v>-5970.078391</v>
      </c>
      <c r="H8" s="63">
        <v>5382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</row>
    <row r="9" s="25" customFormat="1" ht="40" customHeight="1" spans="1:248">
      <c r="A9" s="40" t="s">
        <v>16</v>
      </c>
      <c r="B9" s="42">
        <v>28000</v>
      </c>
      <c r="C9" s="41">
        <f t="shared" si="0"/>
        <v>-1918</v>
      </c>
      <c r="D9" s="41">
        <v>26082</v>
      </c>
      <c r="E9" s="52" t="s">
        <v>17</v>
      </c>
      <c r="F9" s="63">
        <v>0</v>
      </c>
      <c r="G9" s="63">
        <f t="shared" si="1"/>
        <v>0</v>
      </c>
      <c r="H9" s="63">
        <v>0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</row>
    <row r="10" s="25" customFormat="1" ht="40" customHeight="1" spans="1:248">
      <c r="A10" s="40" t="s">
        <v>18</v>
      </c>
      <c r="B10" s="42">
        <v>5700</v>
      </c>
      <c r="C10" s="41">
        <f t="shared" si="0"/>
        <v>3714</v>
      </c>
      <c r="D10" s="41">
        <v>9414</v>
      </c>
      <c r="E10" s="52" t="s">
        <v>19</v>
      </c>
      <c r="F10" s="63">
        <v>0</v>
      </c>
      <c r="G10" s="63">
        <f t="shared" si="1"/>
        <v>9.453225</v>
      </c>
      <c r="H10" s="63">
        <v>9.453225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</row>
    <row r="11" s="25" customFormat="1" ht="40" customHeight="1" spans="1:248">
      <c r="A11" s="40" t="s">
        <v>20</v>
      </c>
      <c r="B11" s="42">
        <v>3152</v>
      </c>
      <c r="C11" s="41">
        <f t="shared" si="0"/>
        <v>0</v>
      </c>
      <c r="D11" s="41">
        <v>3152</v>
      </c>
      <c r="E11" s="52" t="s">
        <v>21</v>
      </c>
      <c r="F11" s="63">
        <v>8931.0741</v>
      </c>
      <c r="G11" s="63">
        <f t="shared" si="1"/>
        <v>-3576.0741</v>
      </c>
      <c r="H11" s="63">
        <v>5355</v>
      </c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</row>
    <row r="12" s="25" customFormat="1" ht="40" customHeight="1" spans="1:248">
      <c r="A12" s="40" t="s">
        <v>22</v>
      </c>
      <c r="B12" s="41"/>
      <c r="C12" s="41">
        <f t="shared" si="0"/>
        <v>0</v>
      </c>
      <c r="D12" s="41"/>
      <c r="E12" s="52" t="s">
        <v>23</v>
      </c>
      <c r="F12" s="63">
        <v>18331.928802</v>
      </c>
      <c r="G12" s="63">
        <f t="shared" si="1"/>
        <v>-6788.928802</v>
      </c>
      <c r="H12" s="63">
        <v>11543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</row>
    <row r="13" s="25" customFormat="1" ht="40" customHeight="1" spans="1:248">
      <c r="A13" s="43" t="s">
        <v>24</v>
      </c>
      <c r="B13" s="42"/>
      <c r="C13" s="41">
        <f t="shared" si="0"/>
        <v>0</v>
      </c>
      <c r="D13" s="41"/>
      <c r="E13" s="52" t="s">
        <v>25</v>
      </c>
      <c r="F13" s="63">
        <v>1267.1786</v>
      </c>
      <c r="G13" s="63">
        <f t="shared" si="1"/>
        <v>-1180.182863</v>
      </c>
      <c r="H13" s="63">
        <v>86.995737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</row>
    <row r="14" s="25" customFormat="1" ht="40" customHeight="1" spans="1:248">
      <c r="A14" s="43" t="s">
        <v>26</v>
      </c>
      <c r="B14" s="42">
        <v>999</v>
      </c>
      <c r="C14" s="41">
        <f t="shared" si="0"/>
        <v>109</v>
      </c>
      <c r="D14" s="41">
        <v>1108</v>
      </c>
      <c r="E14" s="52" t="s">
        <v>27</v>
      </c>
      <c r="F14" s="63">
        <v>1608.41132</v>
      </c>
      <c r="G14" s="63">
        <f t="shared" si="1"/>
        <v>-1220.350341</v>
      </c>
      <c r="H14" s="63">
        <v>388.060979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</row>
    <row r="15" s="25" customFormat="1" ht="40" customHeight="1" spans="1:248">
      <c r="A15" s="43" t="s">
        <v>28</v>
      </c>
      <c r="B15" s="42"/>
      <c r="C15" s="41">
        <f t="shared" si="0"/>
        <v>0</v>
      </c>
      <c r="D15" s="41"/>
      <c r="E15" s="52" t="s">
        <v>29</v>
      </c>
      <c r="F15" s="63">
        <v>9197.22843</v>
      </c>
      <c r="G15" s="63">
        <f t="shared" si="1"/>
        <v>-1458.22843</v>
      </c>
      <c r="H15" s="63">
        <v>7739</v>
      </c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</row>
    <row r="16" s="25" customFormat="1" ht="40" customHeight="1" spans="1:248">
      <c r="A16" s="40" t="s">
        <v>30</v>
      </c>
      <c r="B16" s="42">
        <v>484</v>
      </c>
      <c r="C16" s="41">
        <f t="shared" si="0"/>
        <v>109</v>
      </c>
      <c r="D16" s="41">
        <v>593</v>
      </c>
      <c r="E16" s="52" t="s">
        <v>31</v>
      </c>
      <c r="F16" s="63">
        <v>2508.10185</v>
      </c>
      <c r="G16" s="63">
        <f t="shared" si="1"/>
        <v>898.89815</v>
      </c>
      <c r="H16" s="63">
        <v>3407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</row>
    <row r="17" s="25" customFormat="1" ht="40" customHeight="1" spans="1:248">
      <c r="A17" s="40" t="s">
        <v>32</v>
      </c>
      <c r="B17" s="42"/>
      <c r="C17" s="41">
        <f t="shared" si="0"/>
        <v>0</v>
      </c>
      <c r="D17" s="41"/>
      <c r="E17" s="52" t="s">
        <v>33</v>
      </c>
      <c r="F17" s="63">
        <v>743.020095</v>
      </c>
      <c r="G17" s="63">
        <f t="shared" si="1"/>
        <v>-200.355791</v>
      </c>
      <c r="H17" s="63">
        <v>542.664304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</row>
    <row r="18" s="25" customFormat="1" ht="40" customHeight="1" spans="1:248">
      <c r="A18" s="40" t="s">
        <v>34</v>
      </c>
      <c r="B18" s="44"/>
      <c r="C18" s="41">
        <f t="shared" si="0"/>
        <v>0</v>
      </c>
      <c r="D18" s="41"/>
      <c r="E18" s="52" t="s">
        <v>35</v>
      </c>
      <c r="F18" s="63">
        <v>5564.944111</v>
      </c>
      <c r="G18" s="63">
        <f t="shared" si="1"/>
        <v>-1680.310235</v>
      </c>
      <c r="H18" s="63">
        <v>3884.633876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</row>
    <row r="19" s="25" customFormat="1" ht="40" customHeight="1" spans="1:248">
      <c r="A19" s="40" t="s">
        <v>36</v>
      </c>
      <c r="B19" s="42">
        <v>515</v>
      </c>
      <c r="C19" s="41">
        <f t="shared" si="0"/>
        <v>0</v>
      </c>
      <c r="D19" s="41">
        <v>515</v>
      </c>
      <c r="E19" s="52" t="s">
        <v>37</v>
      </c>
      <c r="F19" s="63">
        <v>3733.567183</v>
      </c>
      <c r="G19" s="63">
        <f t="shared" si="1"/>
        <v>810.432817</v>
      </c>
      <c r="H19" s="63">
        <v>4544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</row>
    <row r="20" s="25" customFormat="1" ht="40" customHeight="1" spans="1:248">
      <c r="A20" s="40" t="s">
        <v>38</v>
      </c>
      <c r="B20" s="42">
        <v>5000</v>
      </c>
      <c r="C20" s="41">
        <f t="shared" si="0"/>
        <v>2259</v>
      </c>
      <c r="D20" s="41">
        <v>7259</v>
      </c>
      <c r="E20" s="52" t="s">
        <v>39</v>
      </c>
      <c r="F20" s="63">
        <v>350.51972</v>
      </c>
      <c r="G20" s="63">
        <f t="shared" si="1"/>
        <v>-156.22972</v>
      </c>
      <c r="H20" s="63">
        <v>194.29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</row>
    <row r="21" s="25" customFormat="1" ht="40" customHeight="1" spans="1:248">
      <c r="A21" s="40" t="s">
        <v>40</v>
      </c>
      <c r="B21" s="45"/>
      <c r="C21" s="41">
        <f t="shared" si="0"/>
        <v>0</v>
      </c>
      <c r="D21" s="39"/>
      <c r="E21" s="52" t="s">
        <v>41</v>
      </c>
      <c r="F21" s="63">
        <v>304.7795</v>
      </c>
      <c r="G21" s="63">
        <f t="shared" si="1"/>
        <v>-168.438521</v>
      </c>
      <c r="H21" s="63">
        <v>136.340979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</row>
    <row r="22" s="25" customFormat="1" ht="40" customHeight="1" spans="1:248">
      <c r="A22" s="40" t="s">
        <v>42</v>
      </c>
      <c r="B22" s="45"/>
      <c r="C22" s="41">
        <f t="shared" si="0"/>
        <v>0</v>
      </c>
      <c r="D22" s="39"/>
      <c r="E22" s="52" t="s">
        <v>43</v>
      </c>
      <c r="F22" s="63">
        <v>9</v>
      </c>
      <c r="G22" s="63">
        <f t="shared" si="1"/>
        <v>-5.2911</v>
      </c>
      <c r="H22" s="63">
        <v>3.7089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</row>
    <row r="23" s="25" customFormat="1" ht="40" customHeight="1" spans="1:248">
      <c r="A23" s="40" t="s">
        <v>44</v>
      </c>
      <c r="B23" s="42">
        <v>4963</v>
      </c>
      <c r="C23" s="41">
        <f t="shared" si="0"/>
        <v>1241</v>
      </c>
      <c r="D23" s="41">
        <v>6204</v>
      </c>
      <c r="E23" s="52" t="s">
        <v>45</v>
      </c>
      <c r="F23" s="63">
        <v>1</v>
      </c>
      <c r="G23" s="63">
        <f t="shared" si="1"/>
        <v>-0.856</v>
      </c>
      <c r="H23" s="63">
        <v>0.144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</row>
    <row r="24" s="25" customFormat="1" ht="40" customHeight="1" spans="1:248">
      <c r="A24" s="46" t="s">
        <v>46</v>
      </c>
      <c r="B24" s="42"/>
      <c r="C24" s="41">
        <f t="shared" si="0"/>
        <v>0</v>
      </c>
      <c r="D24" s="42"/>
      <c r="E24" s="52" t="s">
        <v>47</v>
      </c>
      <c r="F24" s="63">
        <v>0</v>
      </c>
      <c r="G24" s="63">
        <f t="shared" si="1"/>
        <v>0</v>
      </c>
      <c r="H24" s="63">
        <v>0</v>
      </c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</row>
    <row r="25" s="25" customFormat="1" ht="40" customHeight="1" spans="1:248">
      <c r="A25" s="47" t="s">
        <v>48</v>
      </c>
      <c r="B25" s="42">
        <v>4963</v>
      </c>
      <c r="C25" s="41">
        <f t="shared" si="0"/>
        <v>1241</v>
      </c>
      <c r="D25" s="42">
        <v>6204</v>
      </c>
      <c r="E25" s="52" t="s">
        <v>49</v>
      </c>
      <c r="F25" s="63">
        <v>1</v>
      </c>
      <c r="G25" s="63">
        <f t="shared" si="1"/>
        <v>-1</v>
      </c>
      <c r="H25" s="63">
        <v>0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</row>
    <row r="26" s="25" customFormat="1" ht="40" customHeight="1" spans="1:248">
      <c r="A26" s="40" t="s">
        <v>50</v>
      </c>
      <c r="B26" s="42">
        <v>49900</v>
      </c>
      <c r="C26" s="41">
        <f t="shared" si="0"/>
        <v>-43372.18</v>
      </c>
      <c r="D26" s="42">
        <v>6527.82</v>
      </c>
      <c r="E26" s="52" t="s">
        <v>51</v>
      </c>
      <c r="F26" s="63">
        <v>3181</v>
      </c>
      <c r="G26" s="63">
        <f t="shared" si="1"/>
        <v>-268.0567</v>
      </c>
      <c r="H26" s="63">
        <v>2912.9433</v>
      </c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</row>
    <row r="27" s="25" customFormat="1" ht="40" customHeight="1" spans="1:248">
      <c r="A27" s="40" t="s">
        <v>52</v>
      </c>
      <c r="B27" s="42">
        <v>47738</v>
      </c>
      <c r="C27" s="41">
        <f t="shared" si="0"/>
        <v>-46522.18</v>
      </c>
      <c r="D27" s="41">
        <v>1215.82</v>
      </c>
      <c r="E27" s="52" t="s">
        <v>53</v>
      </c>
      <c r="F27" s="63">
        <v>108</v>
      </c>
      <c r="G27" s="63">
        <f t="shared" si="1"/>
        <v>0.119611000000006</v>
      </c>
      <c r="H27" s="63">
        <v>108.119611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</row>
    <row r="28" s="25" customFormat="1" ht="40" customHeight="1" spans="1:248">
      <c r="A28" s="40" t="s">
        <v>54</v>
      </c>
      <c r="B28" s="42">
        <v>2162</v>
      </c>
      <c r="C28" s="41">
        <f t="shared" si="0"/>
        <v>2824</v>
      </c>
      <c r="D28" s="41">
        <v>4986</v>
      </c>
      <c r="E28" s="52" t="s">
        <v>55</v>
      </c>
      <c r="F28" s="63">
        <v>2483.359581</v>
      </c>
      <c r="G28" s="63">
        <f t="shared" si="1"/>
        <v>-1230.075513</v>
      </c>
      <c r="H28" s="63">
        <v>1253.284068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</row>
    <row r="29" s="25" customFormat="1" ht="40" customHeight="1" spans="1:248">
      <c r="A29" s="40" t="s">
        <v>56</v>
      </c>
      <c r="B29" s="42"/>
      <c r="C29" s="41">
        <f t="shared" si="0"/>
        <v>326</v>
      </c>
      <c r="D29" s="41">
        <v>326</v>
      </c>
      <c r="E29" s="64" t="s">
        <v>57</v>
      </c>
      <c r="F29" s="63">
        <v>900</v>
      </c>
      <c r="G29" s="63">
        <f t="shared" si="1"/>
        <v>-900</v>
      </c>
      <c r="H29" s="63">
        <v>0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</row>
    <row r="30" s="25" customFormat="1" ht="40" customHeight="1" spans="1:248">
      <c r="A30" s="38" t="s">
        <v>58</v>
      </c>
      <c r="B30" s="45">
        <v>90811.2</v>
      </c>
      <c r="C30" s="39">
        <f t="shared" si="0"/>
        <v>-73500.2</v>
      </c>
      <c r="D30" s="39">
        <v>17311</v>
      </c>
      <c r="E30" s="65" t="s">
        <v>59</v>
      </c>
      <c r="F30" s="63">
        <v>0</v>
      </c>
      <c r="G30" s="63">
        <f t="shared" si="1"/>
        <v>0.24</v>
      </c>
      <c r="H30" s="63">
        <v>0.24</v>
      </c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</row>
    <row r="31" s="25" customFormat="1" ht="40" customHeight="1" spans="1:248">
      <c r="A31" s="40" t="s">
        <v>12</v>
      </c>
      <c r="B31" s="42">
        <v>85500</v>
      </c>
      <c r="C31" s="41">
        <f t="shared" si="0"/>
        <v>-82953</v>
      </c>
      <c r="D31" s="42">
        <v>2547</v>
      </c>
      <c r="E31" s="66" t="s">
        <v>60</v>
      </c>
      <c r="F31" s="63">
        <v>27138</v>
      </c>
      <c r="G31" s="63">
        <f t="shared" si="1"/>
        <v>-15118</v>
      </c>
      <c r="H31" s="63">
        <v>12020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</row>
    <row r="32" s="25" customFormat="1" ht="40" customHeight="1" spans="1:248">
      <c r="A32" s="40" t="s">
        <v>61</v>
      </c>
      <c r="B32" s="42"/>
      <c r="C32" s="41">
        <f t="shared" si="0"/>
        <v>0</v>
      </c>
      <c r="D32" s="41"/>
      <c r="E32" s="66" t="s">
        <v>62</v>
      </c>
      <c r="F32" s="63">
        <v>5423</v>
      </c>
      <c r="G32" s="63">
        <f t="shared" si="1"/>
        <v>-1106</v>
      </c>
      <c r="H32" s="63">
        <v>4317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</row>
    <row r="33" s="25" customFormat="1" ht="40" customHeight="1" spans="1:248">
      <c r="A33" s="48" t="s">
        <v>63</v>
      </c>
      <c r="B33" s="42"/>
      <c r="C33" s="41">
        <f t="shared" si="0"/>
        <v>0</v>
      </c>
      <c r="D33" s="41"/>
      <c r="E33" s="67" t="s">
        <v>64</v>
      </c>
      <c r="F33" s="63">
        <v>6853</v>
      </c>
      <c r="G33" s="63">
        <f t="shared" si="1"/>
        <v>0</v>
      </c>
      <c r="H33" s="63">
        <v>6853</v>
      </c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</row>
    <row r="34" s="25" customFormat="1" ht="40" customHeight="1" spans="1:248">
      <c r="A34" s="47" t="s">
        <v>65</v>
      </c>
      <c r="B34" s="42">
        <v>85000</v>
      </c>
      <c r="C34" s="41">
        <f t="shared" si="0"/>
        <v>-83115</v>
      </c>
      <c r="D34" s="42">
        <v>1885</v>
      </c>
      <c r="E34" s="52" t="s">
        <v>66</v>
      </c>
      <c r="F34" s="63">
        <v>14862</v>
      </c>
      <c r="G34" s="63">
        <f t="shared" si="1"/>
        <v>-14012</v>
      </c>
      <c r="H34" s="63">
        <v>850</v>
      </c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</row>
    <row r="35" s="25" customFormat="1" ht="40" customHeight="1" spans="1:248">
      <c r="A35" s="40" t="s">
        <v>67</v>
      </c>
      <c r="B35" s="41">
        <v>500</v>
      </c>
      <c r="C35" s="41">
        <f t="shared" si="0"/>
        <v>124</v>
      </c>
      <c r="D35" s="41">
        <v>624</v>
      </c>
      <c r="E35" s="60" t="s">
        <v>68</v>
      </c>
      <c r="F35" s="61">
        <v>90811</v>
      </c>
      <c r="G35" s="61">
        <f t="shared" si="1"/>
        <v>-73499.82002</v>
      </c>
      <c r="H35" s="61">
        <v>17311.17998</v>
      </c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</row>
    <row r="36" s="25" customFormat="1" ht="40" customHeight="1" spans="1:248">
      <c r="A36" s="40" t="s">
        <v>69</v>
      </c>
      <c r="B36" s="41"/>
      <c r="C36" s="41">
        <f t="shared" si="0"/>
        <v>0</v>
      </c>
      <c r="D36" s="41"/>
      <c r="E36" s="64" t="s">
        <v>70</v>
      </c>
      <c r="F36" s="63">
        <v>41093</v>
      </c>
      <c r="G36" s="63">
        <f t="shared" si="1"/>
        <v>-26977.82002</v>
      </c>
      <c r="H36" s="63">
        <v>14115.17998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</row>
    <row r="37" s="25" customFormat="1" ht="40" customHeight="1" spans="1:248">
      <c r="A37" s="40" t="s">
        <v>71</v>
      </c>
      <c r="B37" s="42"/>
      <c r="C37" s="41">
        <f t="shared" si="0"/>
        <v>0</v>
      </c>
      <c r="D37" s="41"/>
      <c r="E37" s="52" t="s">
        <v>72</v>
      </c>
      <c r="F37" s="63">
        <v>0</v>
      </c>
      <c r="G37" s="63">
        <f t="shared" si="1"/>
        <v>0.06</v>
      </c>
      <c r="H37" s="63">
        <v>0.06</v>
      </c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  <c r="HG37" s="74"/>
      <c r="HH37" s="74"/>
      <c r="HI37" s="74"/>
      <c r="HJ37" s="74"/>
      <c r="HK37" s="74"/>
      <c r="HL37" s="74"/>
      <c r="HM37" s="74"/>
      <c r="HN37" s="74"/>
      <c r="HO37" s="74"/>
      <c r="HP37" s="74"/>
      <c r="HQ37" s="74"/>
      <c r="HR37" s="74"/>
      <c r="HS37" s="74"/>
      <c r="HT37" s="74"/>
      <c r="HU37" s="74"/>
      <c r="HV37" s="74"/>
      <c r="HW37" s="74"/>
      <c r="HX37" s="74"/>
      <c r="HY37" s="74"/>
      <c r="HZ37" s="74"/>
      <c r="IA37" s="74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</row>
    <row r="38" s="25" customFormat="1" ht="40" customHeight="1" spans="1:248">
      <c r="A38" s="47" t="s">
        <v>73</v>
      </c>
      <c r="B38" s="42"/>
      <c r="C38" s="41">
        <f t="shared" si="0"/>
        <v>55</v>
      </c>
      <c r="D38" s="41">
        <v>55</v>
      </c>
      <c r="E38" s="52" t="s">
        <v>74</v>
      </c>
      <c r="F38" s="63"/>
      <c r="G38" s="63">
        <f t="shared" si="1"/>
        <v>0.06</v>
      </c>
      <c r="H38" s="63">
        <v>0.06</v>
      </c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4"/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</row>
    <row r="39" s="25" customFormat="1" ht="40" customHeight="1" spans="1:248">
      <c r="A39" s="40" t="s">
        <v>75</v>
      </c>
      <c r="B39" s="45"/>
      <c r="C39" s="41">
        <f t="shared" si="0"/>
        <v>-17</v>
      </c>
      <c r="D39" s="39">
        <v>-17</v>
      </c>
      <c r="E39" s="52" t="s">
        <v>76</v>
      </c>
      <c r="F39" s="63">
        <v>36721</v>
      </c>
      <c r="G39" s="63">
        <f t="shared" si="1"/>
        <v>-36914.80287</v>
      </c>
      <c r="H39" s="63">
        <v>-193.80287</v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4"/>
      <c r="GS39" s="74"/>
      <c r="GT39" s="74"/>
      <c r="GU39" s="74"/>
      <c r="GV39" s="74"/>
      <c r="GW39" s="74"/>
      <c r="GX39" s="74"/>
      <c r="GY39" s="74"/>
      <c r="GZ39" s="74"/>
      <c r="HA39" s="74"/>
      <c r="HB39" s="74"/>
      <c r="HC39" s="74"/>
      <c r="HD39" s="74"/>
      <c r="HE39" s="74"/>
      <c r="HF39" s="74"/>
      <c r="HG39" s="74"/>
      <c r="HH39" s="74"/>
      <c r="HI39" s="74"/>
      <c r="HJ39" s="74"/>
      <c r="HK39" s="74"/>
      <c r="HL39" s="74"/>
      <c r="HM39" s="74"/>
      <c r="HN39" s="74"/>
      <c r="HO39" s="74"/>
      <c r="HP39" s="74"/>
      <c r="HQ39" s="74"/>
      <c r="HR39" s="74"/>
      <c r="HS39" s="74"/>
      <c r="HT39" s="74"/>
      <c r="HU39" s="74"/>
      <c r="HV39" s="74"/>
      <c r="HW39" s="74"/>
      <c r="HX39" s="74"/>
      <c r="HY39" s="74"/>
      <c r="HZ39" s="74"/>
      <c r="IA39" s="74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</row>
    <row r="40" s="25" customFormat="1" ht="40" customHeight="1" spans="1:248">
      <c r="A40" s="40" t="s">
        <v>77</v>
      </c>
      <c r="B40" s="45"/>
      <c r="C40" s="41">
        <f t="shared" si="0"/>
        <v>0</v>
      </c>
      <c r="D40" s="39"/>
      <c r="E40" s="52" t="s">
        <v>78</v>
      </c>
      <c r="F40" s="63">
        <v>35857</v>
      </c>
      <c r="G40" s="63">
        <f t="shared" si="1"/>
        <v>-36146</v>
      </c>
      <c r="H40" s="63">
        <v>-289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</row>
    <row r="41" s="25" customFormat="1" ht="40" customHeight="1" spans="1:248">
      <c r="A41" s="49" t="s">
        <v>79</v>
      </c>
      <c r="B41" s="42">
        <v>5311.2</v>
      </c>
      <c r="C41" s="41">
        <f t="shared" si="0"/>
        <v>9452.8</v>
      </c>
      <c r="D41" s="42">
        <v>14764</v>
      </c>
      <c r="E41" s="52" t="s">
        <v>80</v>
      </c>
      <c r="F41" s="63"/>
      <c r="G41" s="63">
        <f t="shared" si="1"/>
        <v>0</v>
      </c>
      <c r="H41" s="63">
        <v>0</v>
      </c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</row>
    <row r="42" s="25" customFormat="1" ht="40" customHeight="1" spans="1:248">
      <c r="A42" s="40" t="s">
        <v>81</v>
      </c>
      <c r="B42" s="42">
        <v>4300</v>
      </c>
      <c r="C42" s="41">
        <f t="shared" si="0"/>
        <v>9200</v>
      </c>
      <c r="D42" s="42">
        <v>13500</v>
      </c>
      <c r="E42" s="52" t="s">
        <v>82</v>
      </c>
      <c r="F42" s="63">
        <v>864</v>
      </c>
      <c r="G42" s="63">
        <f t="shared" si="1"/>
        <v>-768.80287</v>
      </c>
      <c r="H42" s="63">
        <v>95.19713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  <c r="HG42" s="74"/>
      <c r="HH42" s="74"/>
      <c r="HI42" s="74"/>
      <c r="HJ42" s="74"/>
      <c r="HK42" s="74"/>
      <c r="HL42" s="74"/>
      <c r="HM42" s="74"/>
      <c r="HN42" s="74"/>
      <c r="HO42" s="74"/>
      <c r="HP42" s="74"/>
      <c r="HQ42" s="74"/>
      <c r="HR42" s="74"/>
      <c r="HS42" s="74"/>
      <c r="HT42" s="74"/>
      <c r="HU42" s="74"/>
      <c r="HV42" s="74"/>
      <c r="HW42" s="74"/>
      <c r="HX42" s="74"/>
      <c r="HY42" s="74"/>
      <c r="HZ42" s="74"/>
      <c r="IA42" s="74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  <c r="IM42" s="74"/>
      <c r="IN42" s="74"/>
    </row>
    <row r="43" s="25" customFormat="1" ht="40" customHeight="1" spans="1:248">
      <c r="A43" s="50" t="s">
        <v>83</v>
      </c>
      <c r="B43" s="41">
        <v>1011.2</v>
      </c>
      <c r="C43" s="41">
        <f t="shared" si="0"/>
        <v>252.8</v>
      </c>
      <c r="D43" s="41">
        <v>1264</v>
      </c>
      <c r="E43" s="52" t="s">
        <v>84</v>
      </c>
      <c r="F43" s="63"/>
      <c r="G43" s="63">
        <f t="shared" si="1"/>
        <v>0</v>
      </c>
      <c r="H43" s="61">
        <v>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4"/>
      <c r="HC43" s="74"/>
      <c r="HD43" s="74"/>
      <c r="HE43" s="74"/>
      <c r="HF43" s="74"/>
      <c r="HG43" s="74"/>
      <c r="HH43" s="74"/>
      <c r="HI43" s="74"/>
      <c r="HJ43" s="74"/>
      <c r="HK43" s="74"/>
      <c r="HL43" s="74"/>
      <c r="HM43" s="74"/>
      <c r="HN43" s="74"/>
      <c r="HO43" s="74"/>
      <c r="HP43" s="74"/>
      <c r="HQ43" s="74"/>
      <c r="HR43" s="74"/>
      <c r="HS43" s="74"/>
      <c r="HT43" s="74"/>
      <c r="HU43" s="74"/>
      <c r="HV43" s="74"/>
      <c r="HW43" s="74"/>
      <c r="HX43" s="74"/>
      <c r="HY43" s="74"/>
      <c r="HZ43" s="74"/>
      <c r="IA43" s="74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  <c r="IM43" s="74"/>
      <c r="IN43" s="74"/>
    </row>
    <row r="44" s="25" customFormat="1" ht="40" customHeight="1" spans="1:248">
      <c r="A44" s="51" t="s">
        <v>85</v>
      </c>
      <c r="B44" s="42">
        <v>0</v>
      </c>
      <c r="C44" s="41">
        <f t="shared" si="0"/>
        <v>0</v>
      </c>
      <c r="D44" s="41">
        <v>0</v>
      </c>
      <c r="E44" s="52" t="s">
        <v>86</v>
      </c>
      <c r="F44" s="63">
        <v>4372</v>
      </c>
      <c r="G44" s="63">
        <f t="shared" si="1"/>
        <v>9936.92285</v>
      </c>
      <c r="H44" s="63">
        <v>14308.92285</v>
      </c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M44" s="74"/>
      <c r="GN44" s="74"/>
      <c r="GO44" s="74"/>
      <c r="GP44" s="74"/>
      <c r="GQ44" s="74"/>
      <c r="GR44" s="74"/>
      <c r="GS44" s="74"/>
      <c r="GT44" s="74"/>
      <c r="GU44" s="74"/>
      <c r="GV44" s="74"/>
      <c r="GW44" s="74"/>
      <c r="GX44" s="74"/>
      <c r="GY44" s="74"/>
      <c r="GZ44" s="74"/>
      <c r="HA44" s="74"/>
      <c r="HB44" s="74"/>
      <c r="HC44" s="74"/>
      <c r="HD44" s="74"/>
      <c r="HE44" s="74"/>
      <c r="HF44" s="74"/>
      <c r="HG44" s="74"/>
      <c r="HH44" s="74"/>
      <c r="HI44" s="74"/>
      <c r="HJ44" s="74"/>
      <c r="HK44" s="74"/>
      <c r="HL44" s="74"/>
      <c r="HM44" s="74"/>
      <c r="HN44" s="74"/>
      <c r="HO44" s="74"/>
      <c r="HP44" s="74"/>
      <c r="HQ44" s="74"/>
      <c r="HR44" s="74"/>
      <c r="HS44" s="74"/>
      <c r="HT44" s="74"/>
      <c r="HU44" s="74"/>
      <c r="HV44" s="74"/>
      <c r="HW44" s="74"/>
      <c r="HX44" s="74"/>
      <c r="HY44" s="74"/>
      <c r="HZ44" s="74"/>
      <c r="IA44" s="74"/>
      <c r="IB44" s="74"/>
      <c r="IC44" s="74"/>
      <c r="ID44" s="74"/>
      <c r="IE44" s="74"/>
      <c r="IF44" s="74"/>
      <c r="IG44" s="74"/>
      <c r="IH44" s="74"/>
      <c r="II44" s="74"/>
      <c r="IJ44" s="74"/>
      <c r="IK44" s="74"/>
      <c r="IL44" s="74"/>
      <c r="IM44" s="74"/>
      <c r="IN44" s="74"/>
    </row>
    <row r="45" s="25" customFormat="1" ht="40" customHeight="1" spans="1:248">
      <c r="A45" s="52" t="s">
        <v>87</v>
      </c>
      <c r="B45" s="42"/>
      <c r="C45" s="41">
        <f t="shared" si="0"/>
        <v>0</v>
      </c>
      <c r="D45" s="45"/>
      <c r="E45" s="52" t="s">
        <v>88</v>
      </c>
      <c r="F45" s="63"/>
      <c r="G45" s="63">
        <f t="shared" si="1"/>
        <v>0</v>
      </c>
      <c r="H45" s="63">
        <v>0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</row>
    <row r="46" s="25" customFormat="1" ht="40" customHeight="1" spans="1:248">
      <c r="A46" s="48" t="s">
        <v>89</v>
      </c>
      <c r="B46" s="42"/>
      <c r="C46" s="41">
        <f t="shared" si="0"/>
        <v>0</v>
      </c>
      <c r="D46" s="39"/>
      <c r="E46" s="52" t="s">
        <v>90</v>
      </c>
      <c r="F46" s="63">
        <v>72</v>
      </c>
      <c r="G46" s="63">
        <f t="shared" si="1"/>
        <v>36.92285</v>
      </c>
      <c r="H46" s="63">
        <v>108.92285</v>
      </c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M46" s="74"/>
      <c r="GN46" s="74"/>
      <c r="GO46" s="74"/>
      <c r="GP46" s="74"/>
      <c r="GQ46" s="74"/>
      <c r="GR46" s="74"/>
      <c r="GS46" s="74"/>
      <c r="GT46" s="74"/>
      <c r="GU46" s="74"/>
      <c r="GV46" s="74"/>
      <c r="GW46" s="74"/>
      <c r="GX46" s="74"/>
      <c r="GY46" s="74"/>
      <c r="GZ46" s="74"/>
      <c r="HA46" s="74"/>
      <c r="HB46" s="74"/>
      <c r="HC46" s="74"/>
      <c r="HD46" s="74"/>
      <c r="HE46" s="74"/>
      <c r="HF46" s="74"/>
      <c r="HG46" s="74"/>
      <c r="HH46" s="74"/>
      <c r="HI46" s="74"/>
      <c r="HJ46" s="74"/>
      <c r="HK46" s="74"/>
      <c r="HL46" s="74"/>
      <c r="HM46" s="74"/>
      <c r="HN46" s="74"/>
      <c r="HO46" s="74"/>
      <c r="HP46" s="74"/>
      <c r="HQ46" s="74"/>
      <c r="HR46" s="74"/>
      <c r="HS46" s="74"/>
      <c r="HT46" s="74"/>
      <c r="HU46" s="74"/>
      <c r="HV46" s="74"/>
      <c r="HW46" s="74"/>
      <c r="HX46" s="74"/>
      <c r="HY46" s="74"/>
      <c r="HZ46" s="74"/>
      <c r="IA46" s="74"/>
      <c r="IB46" s="74"/>
      <c r="IC46" s="74"/>
      <c r="ID46" s="74"/>
      <c r="IE46" s="74"/>
      <c r="IF46" s="74"/>
      <c r="IG46" s="74"/>
      <c r="IH46" s="74"/>
      <c r="II46" s="74"/>
      <c r="IJ46" s="74"/>
      <c r="IK46" s="74"/>
      <c r="IL46" s="74"/>
      <c r="IM46" s="74"/>
      <c r="IN46" s="74"/>
    </row>
    <row r="47" s="25" customFormat="1" ht="40" customHeight="1" spans="1:248">
      <c r="A47" s="53"/>
      <c r="B47" s="53"/>
      <c r="C47" s="53"/>
      <c r="D47" s="53"/>
      <c r="E47" s="52" t="s">
        <v>91</v>
      </c>
      <c r="F47" s="63"/>
      <c r="G47" s="63">
        <f t="shared" si="1"/>
        <v>54.708</v>
      </c>
      <c r="H47" s="63">
        <v>54.708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M47" s="74"/>
      <c r="GN47" s="74"/>
      <c r="GO47" s="74"/>
      <c r="GP47" s="74"/>
      <c r="GQ47" s="74"/>
      <c r="GR47" s="74"/>
      <c r="GS47" s="74"/>
      <c r="GT47" s="74"/>
      <c r="GU47" s="74"/>
      <c r="GV47" s="74"/>
      <c r="GW47" s="74"/>
      <c r="GX47" s="74"/>
      <c r="GY47" s="74"/>
      <c r="GZ47" s="74"/>
      <c r="HA47" s="74"/>
      <c r="HB47" s="74"/>
      <c r="HC47" s="74"/>
      <c r="HD47" s="74"/>
      <c r="HE47" s="74"/>
      <c r="HF47" s="74"/>
      <c r="HG47" s="74"/>
      <c r="HH47" s="74"/>
      <c r="HI47" s="74"/>
      <c r="HJ47" s="74"/>
      <c r="HK47" s="74"/>
      <c r="HL47" s="74"/>
      <c r="HM47" s="74"/>
      <c r="HN47" s="74"/>
      <c r="HO47" s="74"/>
      <c r="HP47" s="74"/>
      <c r="HQ47" s="74"/>
      <c r="HR47" s="74"/>
      <c r="HS47" s="74"/>
      <c r="HT47" s="74"/>
      <c r="HU47" s="74"/>
      <c r="HV47" s="74"/>
      <c r="HW47" s="74"/>
      <c r="HX47" s="74"/>
      <c r="HY47" s="74"/>
      <c r="HZ47" s="74"/>
      <c r="IA47" s="74"/>
      <c r="IB47" s="74"/>
      <c r="IC47" s="74"/>
      <c r="ID47" s="74"/>
      <c r="IE47" s="74"/>
      <c r="IF47" s="74"/>
      <c r="IG47" s="74"/>
      <c r="IH47" s="74"/>
      <c r="II47" s="74"/>
      <c r="IJ47" s="74"/>
      <c r="IK47" s="74"/>
      <c r="IL47" s="74"/>
      <c r="IM47" s="74"/>
      <c r="IN47" s="74"/>
    </row>
    <row r="48" s="25" customFormat="1" ht="40" customHeight="1" spans="1:248">
      <c r="A48" s="53"/>
      <c r="B48" s="53"/>
      <c r="C48" s="53"/>
      <c r="D48" s="53"/>
      <c r="E48" s="52" t="s">
        <v>92</v>
      </c>
      <c r="F48" s="63">
        <v>72</v>
      </c>
      <c r="G48" s="63">
        <f t="shared" si="1"/>
        <v>-17.78515</v>
      </c>
      <c r="H48" s="63">
        <v>54.21485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4"/>
      <c r="GP48" s="74"/>
      <c r="GQ48" s="74"/>
      <c r="GR48" s="74"/>
      <c r="GS48" s="74"/>
      <c r="GT48" s="74"/>
      <c r="GU48" s="74"/>
      <c r="GV48" s="74"/>
      <c r="GW48" s="74"/>
      <c r="GX48" s="74"/>
      <c r="GY48" s="74"/>
      <c r="GZ48" s="74"/>
      <c r="HA48" s="74"/>
      <c r="HB48" s="74"/>
      <c r="HC48" s="74"/>
      <c r="HD48" s="74"/>
      <c r="HE48" s="74"/>
      <c r="HF48" s="74"/>
      <c r="HG48" s="74"/>
      <c r="HH48" s="74"/>
      <c r="HI48" s="74"/>
      <c r="HJ48" s="74"/>
      <c r="HK48" s="74"/>
      <c r="HL48" s="74"/>
      <c r="HM48" s="74"/>
      <c r="HN48" s="74"/>
      <c r="HO48" s="74"/>
      <c r="HP48" s="74"/>
      <c r="HQ48" s="74"/>
      <c r="HR48" s="74"/>
      <c r="HS48" s="74"/>
      <c r="HT48" s="74"/>
      <c r="HU48" s="74"/>
      <c r="HV48" s="74"/>
      <c r="HW48" s="74"/>
      <c r="HX48" s="74"/>
      <c r="HY48" s="74"/>
      <c r="HZ48" s="74"/>
      <c r="IA48" s="74"/>
      <c r="IB48" s="74"/>
      <c r="IC48" s="74"/>
      <c r="ID48" s="74"/>
      <c r="IE48" s="74"/>
      <c r="IF48" s="74"/>
      <c r="IG48" s="74"/>
      <c r="IH48" s="74"/>
      <c r="II48" s="74"/>
      <c r="IJ48" s="74"/>
      <c r="IK48" s="74"/>
      <c r="IL48" s="74"/>
      <c r="IM48" s="74"/>
      <c r="IN48" s="74"/>
    </row>
    <row r="49" s="25" customFormat="1" ht="40" customHeight="1" spans="1:248">
      <c r="A49" s="53"/>
      <c r="B49" s="53"/>
      <c r="C49" s="53"/>
      <c r="D49" s="53"/>
      <c r="E49" s="52" t="s">
        <v>93</v>
      </c>
      <c r="F49" s="63"/>
      <c r="G49" s="63">
        <f t="shared" si="1"/>
        <v>0</v>
      </c>
      <c r="H49" s="63">
        <v>0</v>
      </c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M49" s="74"/>
      <c r="GN49" s="74"/>
      <c r="GO49" s="74"/>
      <c r="GP49" s="74"/>
      <c r="GQ49" s="74"/>
      <c r="GR49" s="74"/>
      <c r="GS49" s="74"/>
      <c r="GT49" s="74"/>
      <c r="GU49" s="74"/>
      <c r="GV49" s="74"/>
      <c r="GW49" s="74"/>
      <c r="GX49" s="74"/>
      <c r="GY49" s="74"/>
      <c r="GZ49" s="74"/>
      <c r="HA49" s="74"/>
      <c r="HB49" s="74"/>
      <c r="HC49" s="74"/>
      <c r="HD49" s="74"/>
      <c r="HE49" s="74"/>
      <c r="HF49" s="74"/>
      <c r="HG49" s="74"/>
      <c r="HH49" s="74"/>
      <c r="HI49" s="74"/>
      <c r="HJ49" s="74"/>
      <c r="HK49" s="74"/>
      <c r="HL49" s="74"/>
      <c r="HM49" s="74"/>
      <c r="HN49" s="74"/>
      <c r="HO49" s="74"/>
      <c r="HP49" s="74"/>
      <c r="HQ49" s="74"/>
      <c r="HR49" s="74"/>
      <c r="HS49" s="74"/>
      <c r="HT49" s="74"/>
      <c r="HU49" s="74"/>
      <c r="HV49" s="74"/>
      <c r="HW49" s="74"/>
      <c r="HX49" s="74"/>
      <c r="HY49" s="74"/>
      <c r="HZ49" s="74"/>
      <c r="IA49" s="74"/>
      <c r="IB49" s="74"/>
      <c r="IC49" s="74"/>
      <c r="ID49" s="74"/>
      <c r="IE49" s="74"/>
      <c r="IF49" s="74"/>
      <c r="IG49" s="74"/>
      <c r="IH49" s="74"/>
      <c r="II49" s="74"/>
      <c r="IJ49" s="74"/>
      <c r="IK49" s="74"/>
      <c r="IL49" s="74"/>
      <c r="IM49" s="74"/>
      <c r="IN49" s="74"/>
    </row>
    <row r="50" s="25" customFormat="1" ht="40" customHeight="1" spans="1:248">
      <c r="A50" s="53"/>
      <c r="B50" s="53"/>
      <c r="C50" s="53"/>
      <c r="D50" s="53"/>
      <c r="E50" s="52" t="s">
        <v>94</v>
      </c>
      <c r="F50" s="63"/>
      <c r="G50" s="63">
        <f t="shared" si="1"/>
        <v>0</v>
      </c>
      <c r="H50" s="63">
        <v>0</v>
      </c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M50" s="74"/>
      <c r="GN50" s="74"/>
      <c r="GO50" s="74"/>
      <c r="GP50" s="74"/>
      <c r="GQ50" s="74"/>
      <c r="GR50" s="74"/>
      <c r="GS50" s="74"/>
      <c r="GT50" s="74"/>
      <c r="GU50" s="74"/>
      <c r="GV50" s="74"/>
      <c r="GW50" s="74"/>
      <c r="GX50" s="74"/>
      <c r="GY50" s="74"/>
      <c r="GZ50" s="74"/>
      <c r="HA50" s="74"/>
      <c r="HB50" s="74"/>
      <c r="HC50" s="74"/>
      <c r="HD50" s="74"/>
      <c r="HE50" s="74"/>
      <c r="HF50" s="74"/>
      <c r="HG50" s="74"/>
      <c r="HH50" s="74"/>
      <c r="HI50" s="74"/>
      <c r="HJ50" s="74"/>
      <c r="HK50" s="74"/>
      <c r="HL50" s="74"/>
      <c r="HM50" s="74"/>
      <c r="HN50" s="74"/>
      <c r="HO50" s="74"/>
      <c r="HP50" s="74"/>
      <c r="HQ50" s="74"/>
      <c r="HR50" s="74"/>
      <c r="HS50" s="74"/>
      <c r="HT50" s="74"/>
      <c r="HU50" s="74"/>
      <c r="HV50" s="74"/>
      <c r="HW50" s="74"/>
      <c r="HX50" s="74"/>
      <c r="HY50" s="74"/>
      <c r="HZ50" s="74"/>
      <c r="IA50" s="74"/>
      <c r="IB50" s="74"/>
      <c r="IC50" s="74"/>
      <c r="ID50" s="74"/>
      <c r="IE50" s="74"/>
      <c r="IF50" s="74"/>
      <c r="IG50" s="74"/>
      <c r="IH50" s="74"/>
      <c r="II50" s="74"/>
      <c r="IJ50" s="74"/>
      <c r="IK50" s="74"/>
      <c r="IL50" s="74"/>
      <c r="IM50" s="74"/>
      <c r="IN50" s="74"/>
    </row>
    <row r="51" s="25" customFormat="1" ht="40" customHeight="1" spans="1:248">
      <c r="A51" s="53"/>
      <c r="B51" s="53"/>
      <c r="C51" s="53"/>
      <c r="D51" s="53"/>
      <c r="E51" s="52" t="s">
        <v>95</v>
      </c>
      <c r="F51" s="68">
        <v>4300</v>
      </c>
      <c r="G51" s="63">
        <f t="shared" si="1"/>
        <v>9900</v>
      </c>
      <c r="H51" s="68">
        <v>14200</v>
      </c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  <c r="ID51" s="74"/>
      <c r="IE51" s="74"/>
      <c r="IF51" s="74"/>
      <c r="IG51" s="74"/>
      <c r="IH51" s="74"/>
      <c r="II51" s="74"/>
      <c r="IJ51" s="74"/>
      <c r="IK51" s="74"/>
      <c r="IL51" s="74"/>
      <c r="IM51" s="74"/>
      <c r="IN51" s="74"/>
    </row>
    <row r="52" s="25" customFormat="1" ht="40" customHeight="1" spans="1:248">
      <c r="A52" s="53"/>
      <c r="B52" s="53"/>
      <c r="C52" s="53"/>
      <c r="D52" s="53"/>
      <c r="E52" s="52" t="s">
        <v>96</v>
      </c>
      <c r="F52" s="68">
        <v>1980</v>
      </c>
      <c r="G52" s="63">
        <f t="shared" si="1"/>
        <v>0</v>
      </c>
      <c r="H52" s="68">
        <v>1980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  <c r="HG52" s="74"/>
      <c r="HH52" s="74"/>
      <c r="HI52" s="74"/>
      <c r="HJ52" s="74"/>
      <c r="HK52" s="74"/>
      <c r="HL52" s="74"/>
      <c r="HM52" s="74"/>
      <c r="HN52" s="74"/>
      <c r="HO52" s="74"/>
      <c r="HP52" s="74"/>
      <c r="HQ52" s="74"/>
      <c r="HR52" s="74"/>
      <c r="HS52" s="74"/>
      <c r="HT52" s="74"/>
      <c r="HU52" s="74"/>
      <c r="HV52" s="74"/>
      <c r="HW52" s="74"/>
      <c r="HX52" s="74"/>
      <c r="HY52" s="74"/>
      <c r="HZ52" s="74"/>
      <c r="IA52" s="74"/>
      <c r="IB52" s="74"/>
      <c r="IC52" s="74"/>
      <c r="ID52" s="74"/>
      <c r="IE52" s="74"/>
      <c r="IF52" s="74"/>
      <c r="IG52" s="74"/>
      <c r="IH52" s="74"/>
      <c r="II52" s="74"/>
      <c r="IJ52" s="74"/>
      <c r="IK52" s="74"/>
      <c r="IL52" s="74"/>
      <c r="IM52" s="74"/>
      <c r="IN52" s="74"/>
    </row>
    <row r="53" s="25" customFormat="1" ht="40" customHeight="1" spans="1:248">
      <c r="A53" s="53"/>
      <c r="B53" s="53"/>
      <c r="C53" s="53"/>
      <c r="D53" s="53"/>
      <c r="E53" s="52" t="s">
        <v>97</v>
      </c>
      <c r="F53" s="68">
        <v>1980</v>
      </c>
      <c r="G53" s="63">
        <f t="shared" si="1"/>
        <v>0</v>
      </c>
      <c r="H53" s="68">
        <v>1980</v>
      </c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4"/>
      <c r="HK53" s="74"/>
      <c r="HL53" s="74"/>
      <c r="HM53" s="74"/>
      <c r="HN53" s="74"/>
      <c r="HO53" s="74"/>
      <c r="HP53" s="74"/>
      <c r="HQ53" s="74"/>
      <c r="HR53" s="74"/>
      <c r="HS53" s="74"/>
      <c r="HT53" s="74"/>
      <c r="HU53" s="74"/>
      <c r="HV53" s="74"/>
      <c r="HW53" s="74"/>
      <c r="HX53" s="74"/>
      <c r="HY53" s="74"/>
      <c r="HZ53" s="74"/>
      <c r="IA53" s="74"/>
      <c r="IB53" s="74"/>
      <c r="IC53" s="74"/>
      <c r="ID53" s="74"/>
      <c r="IE53" s="74"/>
      <c r="IF53" s="74"/>
      <c r="IG53" s="74"/>
      <c r="IH53" s="74"/>
      <c r="II53" s="74"/>
      <c r="IJ53" s="74"/>
      <c r="IK53" s="74"/>
      <c r="IL53" s="74"/>
      <c r="IM53" s="74"/>
      <c r="IN53" s="74"/>
    </row>
    <row r="54" s="25" customFormat="1" ht="40" customHeight="1" spans="1:248">
      <c r="A54" s="53"/>
      <c r="B54" s="53"/>
      <c r="C54" s="53"/>
      <c r="D54" s="53"/>
      <c r="E54" s="52" t="s">
        <v>98</v>
      </c>
      <c r="F54" s="68">
        <v>47738</v>
      </c>
      <c r="G54" s="63">
        <f t="shared" si="1"/>
        <v>-46522</v>
      </c>
      <c r="H54" s="68">
        <v>1216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</row>
    <row r="55" s="25" customFormat="1" ht="40" customHeight="1" spans="1:248">
      <c r="A55" s="53"/>
      <c r="B55" s="53"/>
      <c r="C55" s="53"/>
      <c r="D55" s="53"/>
      <c r="E55" s="69" t="s">
        <v>99</v>
      </c>
      <c r="F55" s="70">
        <v>0.00831699999980628</v>
      </c>
      <c r="G55" s="61">
        <f t="shared" si="1"/>
        <v>235.932703999999</v>
      </c>
      <c r="H55" s="70">
        <v>235.941020999999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  <c r="ID55" s="74"/>
      <c r="IE55" s="74"/>
      <c r="IF55" s="74"/>
      <c r="IG55" s="74"/>
      <c r="IH55" s="74"/>
      <c r="II55" s="74"/>
      <c r="IJ55" s="74"/>
      <c r="IK55" s="74"/>
      <c r="IL55" s="74"/>
      <c r="IM55" s="74"/>
      <c r="IN55" s="74"/>
    </row>
    <row r="56" s="25" customFormat="1" ht="40" customHeight="1" spans="1:248">
      <c r="A56" s="53"/>
      <c r="B56" s="53"/>
      <c r="C56" s="53"/>
      <c r="D56" s="53"/>
      <c r="E56" s="52" t="s">
        <v>100</v>
      </c>
      <c r="F56" s="68">
        <v>-0.191682999997283</v>
      </c>
      <c r="G56" s="63">
        <f t="shared" si="1"/>
        <v>236.132703999996</v>
      </c>
      <c r="H56" s="68">
        <v>235.941020999999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4"/>
      <c r="GW56" s="74"/>
      <c r="GX56" s="74"/>
      <c r="GY56" s="74"/>
      <c r="GZ56" s="74"/>
      <c r="HA56" s="74"/>
      <c r="HB56" s="74"/>
      <c r="HC56" s="74"/>
      <c r="HD56" s="74"/>
      <c r="HE56" s="74"/>
      <c r="HF56" s="74"/>
      <c r="HG56" s="74"/>
      <c r="HH56" s="74"/>
      <c r="HI56" s="74"/>
      <c r="HJ56" s="74"/>
      <c r="HK56" s="74"/>
      <c r="HL56" s="74"/>
      <c r="HM56" s="74"/>
      <c r="HN56" s="74"/>
      <c r="HO56" s="74"/>
      <c r="HP56" s="74"/>
      <c r="HQ56" s="74"/>
      <c r="HR56" s="74"/>
      <c r="HS56" s="74"/>
      <c r="HT56" s="74"/>
      <c r="HU56" s="74"/>
      <c r="HV56" s="74"/>
      <c r="HW56" s="74"/>
      <c r="HX56" s="74"/>
      <c r="HY56" s="74"/>
      <c r="HZ56" s="74"/>
      <c r="IA56" s="74"/>
      <c r="IB56" s="74"/>
      <c r="IC56" s="74"/>
      <c r="ID56" s="74"/>
      <c r="IE56" s="74"/>
      <c r="IF56" s="74"/>
      <c r="IG56" s="74"/>
      <c r="IH56" s="74"/>
      <c r="II56" s="74"/>
      <c r="IJ56" s="74"/>
      <c r="IK56" s="74"/>
      <c r="IL56" s="74"/>
      <c r="IM56" s="74"/>
      <c r="IN56" s="74"/>
    </row>
    <row r="57" s="25" customFormat="1" ht="40" customHeight="1" spans="1:248">
      <c r="A57" s="53"/>
      <c r="B57" s="53"/>
      <c r="C57" s="53"/>
      <c r="D57" s="53"/>
      <c r="E57" s="52" t="s">
        <v>101</v>
      </c>
      <c r="F57" s="68">
        <v>0.19999999999709</v>
      </c>
      <c r="G57" s="63">
        <f t="shared" si="1"/>
        <v>-0.19999999999709</v>
      </c>
      <c r="H57" s="68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4"/>
      <c r="GW57" s="74"/>
      <c r="GX57" s="74"/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4"/>
      <c r="HK57" s="74"/>
      <c r="HL57" s="74"/>
      <c r="HM57" s="74"/>
      <c r="HN57" s="74"/>
      <c r="HO57" s="74"/>
      <c r="HP57" s="74"/>
      <c r="HQ57" s="74"/>
      <c r="HR57" s="74"/>
      <c r="HS57" s="74"/>
      <c r="HT57" s="74"/>
      <c r="HU57" s="74"/>
      <c r="HV57" s="74"/>
      <c r="HW57" s="74"/>
      <c r="HX57" s="74"/>
      <c r="HY57" s="74"/>
      <c r="HZ57" s="74"/>
      <c r="IA57" s="74"/>
      <c r="IB57" s="74"/>
      <c r="IC57" s="74"/>
      <c r="ID57" s="74"/>
      <c r="IE57" s="74"/>
      <c r="IF57" s="74"/>
      <c r="IG57" s="74"/>
      <c r="IH57" s="74"/>
      <c r="II57" s="74"/>
      <c r="IJ57" s="74"/>
      <c r="IK57" s="74"/>
      <c r="IL57" s="74"/>
      <c r="IM57" s="74"/>
      <c r="IN57" s="74"/>
    </row>
    <row r="58" s="27" customFormat="1" ht="27" customHeight="1" spans="1:248">
      <c r="A58" s="54"/>
      <c r="B58" s="54"/>
      <c r="C58" s="54"/>
      <c r="D58" s="54"/>
      <c r="E58" s="71"/>
      <c r="F58" s="54"/>
      <c r="G58" s="72"/>
      <c r="H58" s="54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</row>
    <row r="59" s="27" customFormat="1" ht="27" customHeight="1" spans="1:248">
      <c r="A59" s="54"/>
      <c r="B59" s="54"/>
      <c r="C59" s="54"/>
      <c r="D59" s="54"/>
      <c r="E59" s="71"/>
      <c r="F59" s="54"/>
      <c r="G59" s="72"/>
      <c r="H59" s="54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</row>
    <row r="60" s="27" customFormat="1" ht="27" customHeight="1" spans="1:248">
      <c r="A60" s="54"/>
      <c r="B60" s="54"/>
      <c r="C60" s="54"/>
      <c r="D60" s="54"/>
      <c r="E60" s="71"/>
      <c r="F60" s="54"/>
      <c r="G60" s="72"/>
      <c r="H60" s="54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</row>
    <row r="61" s="27" customFormat="1" ht="27" customHeight="1" spans="1:248">
      <c r="A61" s="54"/>
      <c r="B61" s="54"/>
      <c r="C61" s="54"/>
      <c r="D61" s="54"/>
      <c r="E61" s="71"/>
      <c r="F61" s="54"/>
      <c r="G61" s="72"/>
      <c r="H61" s="54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</row>
    <row r="62" s="27" customFormat="1" ht="27" customHeight="1" spans="1:248">
      <c r="A62" s="54"/>
      <c r="B62" s="54"/>
      <c r="C62" s="54"/>
      <c r="D62" s="54"/>
      <c r="E62" s="71"/>
      <c r="F62" s="54"/>
      <c r="G62" s="72"/>
      <c r="H62" s="54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</row>
    <row r="63" s="27" customFormat="1" ht="27" customHeight="1" spans="1:248">
      <c r="A63" s="54"/>
      <c r="B63" s="54"/>
      <c r="C63" s="54"/>
      <c r="D63" s="54"/>
      <c r="E63" s="71"/>
      <c r="F63" s="54"/>
      <c r="G63" s="72"/>
      <c r="H63" s="54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</row>
    <row r="64" s="27" customFormat="1" ht="27" customHeight="1" spans="1:248">
      <c r="A64" s="54"/>
      <c r="B64" s="54"/>
      <c r="C64" s="54"/>
      <c r="D64" s="54"/>
      <c r="E64" s="71"/>
      <c r="F64" s="54"/>
      <c r="G64" s="72"/>
      <c r="H64" s="54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</row>
    <row r="65" s="27" customFormat="1" ht="27" customHeight="1" spans="1:248">
      <c r="A65" s="54"/>
      <c r="B65" s="54"/>
      <c r="C65" s="54"/>
      <c r="D65" s="54"/>
      <c r="E65" s="71"/>
      <c r="F65" s="54"/>
      <c r="G65" s="72"/>
      <c r="H65" s="54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</row>
    <row r="66" s="27" customFormat="1" ht="27" customHeight="1" spans="1:248">
      <c r="A66" s="54"/>
      <c r="B66" s="54"/>
      <c r="C66" s="54"/>
      <c r="D66" s="54"/>
      <c r="E66" s="71"/>
      <c r="F66" s="54"/>
      <c r="G66" s="72"/>
      <c r="H66" s="54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</row>
    <row r="67" s="27" customFormat="1" ht="27" customHeight="1" spans="1:248">
      <c r="A67" s="54"/>
      <c r="B67" s="54"/>
      <c r="C67" s="54"/>
      <c r="D67" s="54"/>
      <c r="E67" s="71"/>
      <c r="F67" s="54"/>
      <c r="G67" s="72"/>
      <c r="H67" s="54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</row>
    <row r="68" s="27" customFormat="1" ht="27" customHeight="1" spans="1:248">
      <c r="A68" s="54"/>
      <c r="B68" s="54"/>
      <c r="C68" s="54"/>
      <c r="D68" s="54"/>
      <c r="E68" s="71"/>
      <c r="F68" s="54"/>
      <c r="G68" s="72"/>
      <c r="H68" s="54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</row>
    <row r="69" s="27" customFormat="1" ht="27" customHeight="1" spans="1:248">
      <c r="A69" s="54"/>
      <c r="B69" s="54"/>
      <c r="C69" s="54"/>
      <c r="D69" s="54"/>
      <c r="E69" s="71"/>
      <c r="F69" s="54"/>
      <c r="G69" s="72"/>
      <c r="H69" s="54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</row>
    <row r="70" s="27" customFormat="1" ht="27" customHeight="1" spans="1:248">
      <c r="A70" s="54"/>
      <c r="B70" s="54"/>
      <c r="C70" s="54"/>
      <c r="D70" s="54"/>
      <c r="E70" s="71"/>
      <c r="F70" s="54"/>
      <c r="G70" s="72"/>
      <c r="H70" s="54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</row>
    <row r="71" s="27" customFormat="1" ht="27" customHeight="1" spans="1:248">
      <c r="A71" s="54"/>
      <c r="B71" s="54"/>
      <c r="C71" s="54"/>
      <c r="D71" s="54"/>
      <c r="E71" s="71"/>
      <c r="F71" s="54"/>
      <c r="G71" s="72"/>
      <c r="H71" s="54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</row>
    <row r="72" s="27" customFormat="1" ht="27" customHeight="1" spans="1:248">
      <c r="A72" s="28"/>
      <c r="B72" s="28"/>
      <c r="C72" s="28"/>
      <c r="D72" s="28"/>
      <c r="E72" s="71"/>
      <c r="F72" s="54"/>
      <c r="G72" s="72"/>
      <c r="H72" s="54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</row>
    <row r="73" s="27" customFormat="1" ht="27" customHeight="1" spans="1:248">
      <c r="A73" s="28"/>
      <c r="B73" s="28"/>
      <c r="C73" s="28"/>
      <c r="D73" s="28"/>
      <c r="E73" s="71"/>
      <c r="F73" s="54"/>
      <c r="G73" s="72"/>
      <c r="H73" s="54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</row>
    <row r="74" s="27" customFormat="1" ht="27" customHeight="1" spans="1:248">
      <c r="A74" s="28"/>
      <c r="B74" s="28"/>
      <c r="C74" s="28"/>
      <c r="D74" s="28"/>
      <c r="E74" s="71"/>
      <c r="F74" s="54"/>
      <c r="G74" s="72"/>
      <c r="H74" s="54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</row>
    <row r="75" s="27" customFormat="1" ht="27" customHeight="1" spans="1:248">
      <c r="A75" s="28"/>
      <c r="B75" s="28"/>
      <c r="C75" s="28"/>
      <c r="D75" s="28"/>
      <c r="E75" s="71"/>
      <c r="F75" s="54"/>
      <c r="G75" s="72"/>
      <c r="H75" s="54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</row>
    <row r="76" s="27" customFormat="1" ht="27" customHeight="1" spans="1:248">
      <c r="A76" s="28"/>
      <c r="B76" s="28"/>
      <c r="C76" s="28"/>
      <c r="D76" s="28"/>
      <c r="E76" s="71"/>
      <c r="F76" s="54"/>
      <c r="G76" s="72"/>
      <c r="H76" s="54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 s="28"/>
      <c r="IN76" s="28"/>
    </row>
    <row r="77" s="27" customFormat="1" ht="27" customHeight="1" spans="1:248">
      <c r="A77" s="28"/>
      <c r="B77" s="28"/>
      <c r="C77" s="28"/>
      <c r="D77" s="28"/>
      <c r="E77" s="71"/>
      <c r="F77" s="54"/>
      <c r="G77" s="72"/>
      <c r="H77" s="54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</row>
    <row r="78" s="27" customFormat="1" ht="27" customHeight="1" spans="1:248">
      <c r="A78" s="28"/>
      <c r="B78" s="28"/>
      <c r="C78" s="28"/>
      <c r="D78" s="28"/>
      <c r="E78" s="71"/>
      <c r="F78" s="54"/>
      <c r="G78" s="72"/>
      <c r="H78" s="54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</row>
    <row r="79" s="27" customFormat="1" ht="27" customHeight="1" spans="1:248">
      <c r="A79" s="28"/>
      <c r="B79" s="28"/>
      <c r="C79" s="28"/>
      <c r="D79" s="28"/>
      <c r="E79" s="71"/>
      <c r="F79" s="54"/>
      <c r="G79" s="72"/>
      <c r="H79" s="54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</row>
    <row r="80" s="27" customFormat="1" ht="27" customHeight="1" spans="1:248">
      <c r="A80" s="28"/>
      <c r="B80" s="28"/>
      <c r="C80" s="28"/>
      <c r="D80" s="28"/>
      <c r="E80" s="71"/>
      <c r="F80" s="54"/>
      <c r="G80" s="72"/>
      <c r="H80" s="54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</row>
    <row r="81" s="27" customFormat="1" ht="27" customHeight="1" spans="1:248">
      <c r="A81" s="28"/>
      <c r="B81" s="28"/>
      <c r="C81" s="28"/>
      <c r="D81" s="28"/>
      <c r="E81" s="71"/>
      <c r="F81" s="54"/>
      <c r="G81" s="72"/>
      <c r="H81" s="54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</row>
    <row r="82" s="27" customFormat="1" ht="27" customHeight="1" spans="1:248">
      <c r="A82" s="28"/>
      <c r="B82" s="28"/>
      <c r="C82" s="28"/>
      <c r="D82" s="28"/>
      <c r="E82" s="71"/>
      <c r="F82" s="54"/>
      <c r="G82" s="72"/>
      <c r="H82" s="54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</row>
    <row r="83" s="27" customFormat="1" ht="27" customHeight="1" spans="1:248">
      <c r="A83" s="28"/>
      <c r="B83" s="28"/>
      <c r="C83" s="28"/>
      <c r="D83" s="28"/>
      <c r="E83" s="71"/>
      <c r="F83" s="54"/>
      <c r="G83" s="72"/>
      <c r="H83" s="54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</row>
    <row r="84" s="27" customFormat="1" ht="27" customHeight="1" spans="1:248">
      <c r="A84" s="28"/>
      <c r="B84" s="28"/>
      <c r="C84" s="28"/>
      <c r="D84" s="28"/>
      <c r="E84" s="71"/>
      <c r="F84" s="54"/>
      <c r="G84" s="72"/>
      <c r="H84" s="54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</row>
    <row r="85" s="27" customFormat="1" ht="27" customHeight="1" spans="1:248">
      <c r="A85" s="28"/>
      <c r="B85" s="28"/>
      <c r="C85" s="28"/>
      <c r="D85" s="28"/>
      <c r="E85" s="71"/>
      <c r="F85" s="54"/>
      <c r="G85" s="72"/>
      <c r="H85" s="54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</row>
    <row r="86" s="27" customFormat="1" ht="27" customHeight="1" spans="1:248">
      <c r="A86" s="28"/>
      <c r="B86" s="28"/>
      <c r="C86" s="28"/>
      <c r="D86" s="28"/>
      <c r="E86" s="71"/>
      <c r="F86" s="54"/>
      <c r="G86" s="72"/>
      <c r="H86" s="54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</row>
    <row r="87" s="27" customFormat="1" ht="27" customHeight="1" spans="1:248">
      <c r="A87" s="28"/>
      <c r="B87" s="28"/>
      <c r="C87" s="28"/>
      <c r="D87" s="28"/>
      <c r="E87" s="71"/>
      <c r="F87" s="54"/>
      <c r="G87" s="72"/>
      <c r="H87" s="54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 s="28"/>
      <c r="IN87" s="28"/>
    </row>
    <row r="88" s="27" customFormat="1" spans="1:248">
      <c r="A88" s="28"/>
      <c r="B88" s="28"/>
      <c r="C88" s="28"/>
      <c r="D88" s="28"/>
      <c r="E88" s="29"/>
      <c r="F88" s="28"/>
      <c r="G88" s="30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</row>
    <row r="89" s="27" customFormat="1" spans="1:248">
      <c r="A89" s="28"/>
      <c r="B89" s="28"/>
      <c r="C89" s="28"/>
      <c r="D89" s="28"/>
      <c r="E89" s="29"/>
      <c r="F89" s="28"/>
      <c r="G89" s="30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</row>
    <row r="90" s="27" customFormat="1" spans="1:248">
      <c r="A90" s="28"/>
      <c r="B90" s="28"/>
      <c r="C90" s="28"/>
      <c r="D90" s="28"/>
      <c r="E90" s="29"/>
      <c r="F90" s="28"/>
      <c r="G90" s="30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</row>
    <row r="91" s="27" customFormat="1" spans="1:248">
      <c r="A91" s="28"/>
      <c r="B91" s="28"/>
      <c r="C91" s="28"/>
      <c r="D91" s="28"/>
      <c r="E91" s="29"/>
      <c r="F91" s="28"/>
      <c r="G91" s="30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</row>
    <row r="92" s="27" customFormat="1" spans="1:248">
      <c r="A92" s="28"/>
      <c r="B92" s="28"/>
      <c r="C92" s="28"/>
      <c r="D92" s="28"/>
      <c r="E92" s="29"/>
      <c r="F92" s="28"/>
      <c r="G92" s="30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</row>
    <row r="93" s="27" customFormat="1" spans="1:248">
      <c r="A93" s="28"/>
      <c r="B93" s="28"/>
      <c r="C93" s="28"/>
      <c r="D93" s="28"/>
      <c r="E93" s="29"/>
      <c r="F93" s="28"/>
      <c r="G93" s="30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</row>
    <row r="94" s="27" customFormat="1" spans="1:248">
      <c r="A94" s="28"/>
      <c r="B94" s="28"/>
      <c r="C94" s="28"/>
      <c r="D94" s="28"/>
      <c r="E94" s="29"/>
      <c r="F94" s="28"/>
      <c r="G94" s="30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</row>
    <row r="95" s="27" customFormat="1" spans="1:248">
      <c r="A95" s="28"/>
      <c r="B95" s="28"/>
      <c r="C95" s="28"/>
      <c r="D95" s="28"/>
      <c r="E95" s="29"/>
      <c r="F95" s="28"/>
      <c r="G95" s="30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</row>
    <row r="96" s="27" customFormat="1" spans="1:248">
      <c r="A96" s="28"/>
      <c r="B96" s="28"/>
      <c r="C96" s="28"/>
      <c r="D96" s="28"/>
      <c r="E96" s="29"/>
      <c r="F96" s="28"/>
      <c r="G96" s="30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</row>
  </sheetData>
  <protectedRanges>
    <protectedRange sqref="A39 A41:A42" name="区域1_6"/>
    <protectedRange sqref="E23" name="区域1"/>
  </protectedRanges>
  <mergeCells count="2">
    <mergeCell ref="A2:D2"/>
    <mergeCell ref="E2:H2"/>
  </mergeCells>
  <printOptions horizontalCentered="1"/>
  <pageMargins left="0.196527777777778" right="0.196527777777778" top="0.393055555555556" bottom="0.393055555555556" header="0.196527777777778" footer="0.196527777777778"/>
  <pageSetup paperSize="9" scale="90" orientation="portrait" horizontalDpi="600"/>
  <headerFooter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  <pageSetUpPr fitToPage="1"/>
  </sheetPr>
  <dimension ref="A1:XFC19"/>
  <sheetViews>
    <sheetView view="pageBreakPreview" zoomScaleNormal="100" topLeftCell="A10" workbookViewId="0">
      <selection activeCell="A2" sqref="A2:E2"/>
    </sheetView>
  </sheetViews>
  <sheetFormatPr defaultColWidth="9.54166666666667" defaultRowHeight="15.75"/>
  <cols>
    <col min="1" max="1" width="12.2166666666667" style="5" customWidth="1"/>
    <col min="2" max="2" width="7.375" style="5" customWidth="1"/>
    <col min="3" max="3" width="27.425" style="5" customWidth="1"/>
    <col min="4" max="4" width="60.6333333333333" style="6" customWidth="1"/>
    <col min="5" max="5" width="15.6333333333333" style="7" customWidth="1"/>
    <col min="6" max="30" width="9.81666666666667" style="5" customWidth="1"/>
    <col min="31" max="222" width="9.54166666666667" style="5" customWidth="1"/>
    <col min="223" max="247" width="9.81666666666667" style="5" customWidth="1"/>
    <col min="248" max="16382" width="9.54166666666667" style="5"/>
    <col min="16383" max="16383" width="9.54166666666667" style="8"/>
  </cols>
  <sheetData>
    <row r="1" s="1" customFormat="1" ht="25" customHeight="1" spans="1:16383">
      <c r="A1" s="5" t="s">
        <v>102</v>
      </c>
      <c r="B1" s="9"/>
      <c r="C1" s="9"/>
      <c r="D1" s="9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8"/>
    </row>
    <row r="2" s="2" customFormat="1" ht="40" customHeight="1" spans="1:5">
      <c r="A2" s="10" t="s">
        <v>103</v>
      </c>
      <c r="B2" s="11"/>
      <c r="C2" s="11"/>
      <c r="D2" s="11"/>
      <c r="E2" s="11"/>
    </row>
    <row r="3" s="3" customFormat="1" ht="35" customHeight="1" spans="1:5">
      <c r="A3" s="12" t="s">
        <v>104</v>
      </c>
      <c r="B3" s="12" t="s">
        <v>105</v>
      </c>
      <c r="C3" s="12" t="s">
        <v>106</v>
      </c>
      <c r="D3" s="12" t="s">
        <v>107</v>
      </c>
      <c r="E3" s="12" t="s">
        <v>108</v>
      </c>
    </row>
    <row r="4" s="3" customFormat="1" ht="35" customHeight="1" spans="1:5">
      <c r="A4" s="13" t="s">
        <v>109</v>
      </c>
      <c r="B4" s="14">
        <v>1</v>
      </c>
      <c r="C4" s="15" t="s">
        <v>110</v>
      </c>
      <c r="D4" s="15" t="s">
        <v>111</v>
      </c>
      <c r="E4" s="20">
        <v>15</v>
      </c>
    </row>
    <row r="5" s="3" customFormat="1" ht="35" customHeight="1" spans="1:5">
      <c r="A5" s="16"/>
      <c r="B5" s="14">
        <v>2</v>
      </c>
      <c r="C5" s="17" t="s">
        <v>112</v>
      </c>
      <c r="D5" s="15" t="s">
        <v>113</v>
      </c>
      <c r="E5" s="21">
        <v>81.641065</v>
      </c>
    </row>
    <row r="6" s="3" customFormat="1" ht="35" customHeight="1" spans="1:5">
      <c r="A6" s="16"/>
      <c r="B6" s="14">
        <v>3</v>
      </c>
      <c r="C6" s="17" t="s">
        <v>114</v>
      </c>
      <c r="D6" s="15" t="s">
        <v>115</v>
      </c>
      <c r="E6" s="20">
        <v>14.8031</v>
      </c>
    </row>
    <row r="7" s="3" customFormat="1" ht="35" customHeight="1" spans="1:5">
      <c r="A7" s="16"/>
      <c r="B7" s="14">
        <v>4</v>
      </c>
      <c r="C7" s="17" t="s">
        <v>114</v>
      </c>
      <c r="D7" s="15" t="s">
        <v>116</v>
      </c>
      <c r="E7" s="20">
        <v>42.951</v>
      </c>
    </row>
    <row r="8" s="3" customFormat="1" ht="35" customHeight="1" spans="1:5">
      <c r="A8" s="16"/>
      <c r="B8" s="14">
        <v>5</v>
      </c>
      <c r="C8" s="17" t="s">
        <v>114</v>
      </c>
      <c r="D8" s="15" t="s">
        <v>117</v>
      </c>
      <c r="E8" s="20">
        <v>10.3</v>
      </c>
    </row>
    <row r="9" s="3" customFormat="1" ht="35" customHeight="1" spans="1:5">
      <c r="A9" s="16"/>
      <c r="B9" s="14">
        <v>6</v>
      </c>
      <c r="C9" s="17" t="s">
        <v>114</v>
      </c>
      <c r="D9" s="15" t="s">
        <v>118</v>
      </c>
      <c r="E9" s="20">
        <v>14.65</v>
      </c>
    </row>
    <row r="10" s="3" customFormat="1" ht="35" customHeight="1" spans="1:5">
      <c r="A10" s="16"/>
      <c r="B10" s="14">
        <v>7</v>
      </c>
      <c r="C10" s="17" t="s">
        <v>114</v>
      </c>
      <c r="D10" s="15" t="s">
        <v>119</v>
      </c>
      <c r="E10" s="20">
        <v>1.435</v>
      </c>
    </row>
    <row r="11" s="3" customFormat="1" ht="35" customHeight="1" spans="1:5">
      <c r="A11" s="16"/>
      <c r="B11" s="14">
        <v>8</v>
      </c>
      <c r="C11" s="17" t="s">
        <v>114</v>
      </c>
      <c r="D11" s="15" t="s">
        <v>120</v>
      </c>
      <c r="E11" s="20">
        <v>7.803</v>
      </c>
    </row>
    <row r="12" s="3" customFormat="1" ht="35" customHeight="1" spans="1:5">
      <c r="A12" s="16"/>
      <c r="B12" s="14">
        <v>9</v>
      </c>
      <c r="C12" s="17" t="s">
        <v>114</v>
      </c>
      <c r="D12" s="15" t="s">
        <v>121</v>
      </c>
      <c r="E12" s="20">
        <v>7.2975</v>
      </c>
    </row>
    <row r="13" s="3" customFormat="1" ht="35" customHeight="1" spans="1:5">
      <c r="A13" s="16"/>
      <c r="B13" s="14">
        <v>10</v>
      </c>
      <c r="C13" s="17" t="s">
        <v>114</v>
      </c>
      <c r="D13" s="15" t="s">
        <v>122</v>
      </c>
      <c r="E13" s="20">
        <v>0.72145</v>
      </c>
    </row>
    <row r="14" s="3" customFormat="1" ht="35" customHeight="1" spans="1:5">
      <c r="A14" s="16"/>
      <c r="B14" s="14">
        <v>11</v>
      </c>
      <c r="C14" s="17" t="s">
        <v>123</v>
      </c>
      <c r="D14" s="15" t="s">
        <v>124</v>
      </c>
      <c r="E14" s="20">
        <v>0.6</v>
      </c>
    </row>
    <row r="15" s="3" customFormat="1" ht="35" customHeight="1" spans="1:5">
      <c r="A15" s="16"/>
      <c r="B15" s="14">
        <v>12</v>
      </c>
      <c r="C15" s="17" t="s">
        <v>125</v>
      </c>
      <c r="D15" s="15" t="s">
        <v>124</v>
      </c>
      <c r="E15" s="20">
        <v>0.6</v>
      </c>
    </row>
    <row r="16" s="3" customFormat="1" ht="35" customHeight="1" spans="1:5">
      <c r="A16" s="16"/>
      <c r="B16" s="14">
        <v>13</v>
      </c>
      <c r="C16" s="17" t="s">
        <v>126</v>
      </c>
      <c r="D16" s="15" t="s">
        <v>124</v>
      </c>
      <c r="E16" s="20">
        <v>0.5175</v>
      </c>
    </row>
    <row r="17" s="3" customFormat="1" ht="35" customHeight="1" spans="1:5">
      <c r="A17" s="16"/>
      <c r="B17" s="14">
        <v>14</v>
      </c>
      <c r="C17" s="17" t="s">
        <v>127</v>
      </c>
      <c r="D17" s="15" t="s">
        <v>124</v>
      </c>
      <c r="E17" s="20">
        <v>1.035</v>
      </c>
    </row>
    <row r="18" s="3" customFormat="1" ht="37" customHeight="1" spans="1:5">
      <c r="A18" s="16"/>
      <c r="B18" s="14">
        <v>15</v>
      </c>
      <c r="C18" s="17" t="s">
        <v>128</v>
      </c>
      <c r="D18" s="15" t="s">
        <v>124</v>
      </c>
      <c r="E18" s="20">
        <v>1.5525</v>
      </c>
    </row>
    <row r="19" s="4" customFormat="1" ht="35" customHeight="1" spans="1:5">
      <c r="A19" s="18" t="s">
        <v>129</v>
      </c>
      <c r="B19" s="19"/>
      <c r="C19" s="19"/>
      <c r="D19" s="19"/>
      <c r="E19" s="22">
        <f>SUM(E4:E18)</f>
        <v>200.907115</v>
      </c>
    </row>
  </sheetData>
  <mergeCells count="3">
    <mergeCell ref="A2:E2"/>
    <mergeCell ref="A19:D19"/>
    <mergeCell ref="A4:A18"/>
  </mergeCells>
  <dataValidations count="1">
    <dataValidation allowBlank="1" showInputMessage="1" showErrorMessage="1" sqref="B19 E19"/>
  </dataValidations>
  <printOptions horizontalCentered="1"/>
  <pageMargins left="0.196527777777778" right="0.196527777777778" top="0.393055555555556" bottom="0.393055555555556" header="0.196527777777778" footer="0.196527777777778"/>
  <pageSetup paperSize="9" scale="82" fitToHeight="0" orientation="portrait" horizontalDpi="600" verticalDpi="600"/>
  <headerFooter alignWithMargins="0" scaleWithDoc="0"/>
  <rowBreaks count="1" manualBreakCount="1">
    <brk id="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5" master="">
    <arrUserId title="区域1_6" rangeCreator="" othersAccessPermission="edit"/>
    <arrUserId title="区域1" rangeCreator="" othersAccessPermission="edit"/>
  </rangeList>
  <rangeList sheetStid="7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中山市信访局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南区</vt:lpstr>
      <vt:lpstr>新增项目 南区)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cz</cp:lastModifiedBy>
  <dcterms:created xsi:type="dcterms:W3CDTF">2022-10-26T09:32:00Z</dcterms:created>
  <dcterms:modified xsi:type="dcterms:W3CDTF">2023-12-14T10:38:07Z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KSOReadingLayout">
    <vt:bool>true</vt:bool>
  </property>
  <property fmtid="{D5CDD505-2E9C-101B-9397-08002B2CF9AE}" pid="4" name="ICV">
    <vt:lpwstr>BDAD1171704B4B268F6A7A656A4FCA1E</vt:lpwstr>
  </property>
</Properties>
</file>