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Sheet1!$A$3:$P$32</definedName>
    <definedName name="_xlnm.Print_Titles" localSheetId="0">Sheet1!$3:$3</definedName>
    <definedName name="_xlnm.Print_Area" localSheetId="0">Sheet1!$A$1:$M$32</definedName>
  </definedNames>
  <calcPr calcId="144525"/>
</workbook>
</file>

<file path=xl/sharedStrings.xml><?xml version="1.0" encoding="utf-8"?>
<sst xmlns="http://schemas.openxmlformats.org/spreadsheetml/2006/main" count="160" uniqueCount="122">
  <si>
    <t>附件：</t>
  </si>
  <si>
    <r>
      <rPr>
        <sz val="18"/>
        <rFont val="创艺简标宋"/>
        <charset val="134"/>
      </rPr>
      <t xml:space="preserve">板芙镇人民政府2023年第二批公开招聘雇员考试总成绩及入围体检名单
</t>
    </r>
    <r>
      <rPr>
        <sz val="16"/>
        <rFont val="创艺简标宋"/>
        <charset val="134"/>
      </rPr>
      <t>（岗位代码20230201、20230205、20230206、20230208-20230214）</t>
    </r>
  </si>
  <si>
    <t>序号</t>
  </si>
  <si>
    <t>招聘部门    
（单位）</t>
  </si>
  <si>
    <t>招聘岗位</t>
  </si>
  <si>
    <t>招聘人数</t>
  </si>
  <si>
    <t>岗位代码</t>
  </si>
  <si>
    <t>考生准考证号</t>
  </si>
  <si>
    <t>姓名</t>
  </si>
  <si>
    <t>笔试成绩</t>
  </si>
  <si>
    <t>面试成绩</t>
  </si>
  <si>
    <t>总成绩</t>
  </si>
  <si>
    <t>排名</t>
  </si>
  <si>
    <t>是否入围
体检</t>
  </si>
  <si>
    <t>备注</t>
  </si>
  <si>
    <t>1</t>
  </si>
  <si>
    <t>党建工作办公室</t>
  </si>
  <si>
    <t>两新党组织
党建工作人员</t>
  </si>
  <si>
    <t>20230201</t>
  </si>
  <si>
    <t>徐翔飞</t>
  </si>
  <si>
    <t>是</t>
  </si>
  <si>
    <t>2</t>
  </si>
  <si>
    <t>李泳诗</t>
  </si>
  <si>
    <t>否</t>
  </si>
  <si>
    <t>3</t>
  </si>
  <si>
    <t>庄仪佳</t>
  </si>
  <si>
    <t>4</t>
  </si>
  <si>
    <t>农业农村局</t>
  </si>
  <si>
    <t>工作人员</t>
  </si>
  <si>
    <t>2023020504</t>
  </si>
  <si>
    <t>吴丙龙</t>
  </si>
  <si>
    <t>5</t>
  </si>
  <si>
    <t>2023020501</t>
  </si>
  <si>
    <t>郑光烽</t>
  </si>
  <si>
    <t>6</t>
  </si>
  <si>
    <t>2023020506</t>
  </si>
  <si>
    <t>郑竣文</t>
  </si>
  <si>
    <t>7</t>
  </si>
  <si>
    <t>2023020605</t>
  </si>
  <si>
    <t>郑圣殿</t>
  </si>
  <si>
    <t>8</t>
  </si>
  <si>
    <t>水体专班工作人员</t>
  </si>
  <si>
    <t>20230208</t>
  </si>
  <si>
    <t>2023020801</t>
  </si>
  <si>
    <t>李天洪</t>
  </si>
  <si>
    <t>/</t>
  </si>
  <si>
    <t>该岗位考试方式为面试</t>
  </si>
  <si>
    <t>9</t>
  </si>
  <si>
    <t>水务中心工作人员</t>
  </si>
  <si>
    <t>20230209</t>
  </si>
  <si>
    <t>2023020902</t>
  </si>
  <si>
    <t>徐小凤</t>
  </si>
  <si>
    <t>10</t>
  </si>
  <si>
    <t>公共服务
办公室</t>
  </si>
  <si>
    <t>20230210</t>
  </si>
  <si>
    <t>2023021048</t>
  </si>
  <si>
    <t>叶丽雪</t>
  </si>
  <si>
    <t>11</t>
  </si>
  <si>
    <t>2023021008</t>
  </si>
  <si>
    <t>黎凯晴</t>
  </si>
  <si>
    <t>12</t>
  </si>
  <si>
    <t>2023021018</t>
  </si>
  <si>
    <t>陈洁静</t>
  </si>
  <si>
    <t>13</t>
  </si>
  <si>
    <t>综合行政
执法局</t>
  </si>
  <si>
    <t>城市管理巡查员</t>
  </si>
  <si>
    <t>20230211</t>
  </si>
  <si>
    <t>李力勤</t>
  </si>
  <si>
    <t>14</t>
  </si>
  <si>
    <t>李颖琳</t>
  </si>
  <si>
    <t>15</t>
  </si>
  <si>
    <t>谢宗江</t>
  </si>
  <si>
    <t>16</t>
  </si>
  <si>
    <t>财政分局</t>
  </si>
  <si>
    <t>会计人员</t>
  </si>
  <si>
    <t>20230212</t>
  </si>
  <si>
    <t>2023021212</t>
  </si>
  <si>
    <t>王媛</t>
  </si>
  <si>
    <t>17</t>
  </si>
  <si>
    <t>2023021224</t>
  </si>
  <si>
    <t>梁美婷</t>
  </si>
  <si>
    <t>18</t>
  </si>
  <si>
    <t>2023021202</t>
  </si>
  <si>
    <t>龙美珍</t>
  </si>
  <si>
    <t>19</t>
  </si>
  <si>
    <t>2023021207</t>
  </si>
  <si>
    <t>陈嘉颖</t>
  </si>
  <si>
    <t>20</t>
  </si>
  <si>
    <t>2023021237</t>
  </si>
  <si>
    <t>梁芷汀</t>
  </si>
  <si>
    <t>21</t>
  </si>
  <si>
    <t>2023021243</t>
  </si>
  <si>
    <t>杜晓慧</t>
  </si>
  <si>
    <t>22</t>
  </si>
  <si>
    <t>2023021201</t>
  </si>
  <si>
    <t>马倩雯</t>
  </si>
  <si>
    <t>23</t>
  </si>
  <si>
    <t>2023021231</t>
  </si>
  <si>
    <t>吴丹华</t>
  </si>
  <si>
    <t>面试缺考</t>
  </si>
  <si>
    <t>24</t>
  </si>
  <si>
    <t>2023021208</t>
  </si>
  <si>
    <t>陈荣锦</t>
  </si>
  <si>
    <t>25</t>
  </si>
  <si>
    <t>人社分局</t>
  </si>
  <si>
    <t>20230213</t>
  </si>
  <si>
    <t>2023021301</t>
  </si>
  <si>
    <t>李智彬</t>
  </si>
  <si>
    <t>26</t>
  </si>
  <si>
    <t>2023021303</t>
  </si>
  <si>
    <t>高家鳞</t>
  </si>
  <si>
    <t>27</t>
  </si>
  <si>
    <t>2023021302</t>
  </si>
  <si>
    <t>欧阳杰</t>
  </si>
  <si>
    <t>28</t>
  </si>
  <si>
    <t>市卫生健康局
板芙分局</t>
  </si>
  <si>
    <t>医师</t>
  </si>
  <si>
    <t>20230214</t>
  </si>
  <si>
    <t>2023021403</t>
  </si>
  <si>
    <t>林琳</t>
  </si>
  <si>
    <t>29</t>
  </si>
  <si>
    <t>周嘉鸿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</si>
</sst>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8"/>
      <name val="创艺简标宋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创艺简标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2"/>
  <sheetViews>
    <sheetView tabSelected="1" view="pageBreakPreview" zoomScale="90" zoomScaleNormal="100" workbookViewId="0">
      <pane ySplit="3" topLeftCell="A22" activePane="bottomLeft" state="frozen"/>
      <selection/>
      <selection pane="bottomLeft" activeCell="G29" sqref="G29"/>
    </sheetView>
  </sheetViews>
  <sheetFormatPr defaultColWidth="8.89166666666667" defaultRowHeight="13.5"/>
  <cols>
    <col min="1" max="1" width="7.33333333333333" style="1" customWidth="1"/>
    <col min="2" max="2" width="21.6666666666667" style="1" customWidth="1"/>
    <col min="3" max="3" width="17.3333333333333" style="1" customWidth="1"/>
    <col min="4" max="4" width="10.5583333333333" style="1" customWidth="1"/>
    <col min="5" max="5" width="11.5583333333333" style="1" customWidth="1"/>
    <col min="6" max="7" width="13.6416666666667" style="1" customWidth="1"/>
    <col min="8" max="8" width="10" style="1" customWidth="1"/>
    <col min="9" max="9" width="10.9083333333333" style="2" customWidth="1"/>
    <col min="10" max="10" width="9.775" style="2" customWidth="1"/>
    <col min="11" max="11" width="10" style="3" customWidth="1"/>
    <col min="12" max="12" width="10" style="4" customWidth="1"/>
    <col min="13" max="13" width="13.6666666666667" style="2" customWidth="1"/>
    <col min="14" max="14" width="14.5583333333333" style="2" customWidth="1"/>
    <col min="15" max="16384" width="8.89166666666667" style="1"/>
  </cols>
  <sheetData>
    <row r="1" ht="19" customHeight="1" spans="1:12">
      <c r="A1" s="5" t="s">
        <v>0</v>
      </c>
      <c r="B1" s="5"/>
      <c r="C1" s="5"/>
      <c r="D1" s="5"/>
      <c r="E1" s="5"/>
      <c r="F1" s="6"/>
      <c r="G1" s="6"/>
      <c r="H1" s="7"/>
      <c r="I1" s="7"/>
      <c r="J1" s="7"/>
      <c r="K1" s="22"/>
      <c r="L1" s="22"/>
    </row>
    <row r="2" ht="48" customHeight="1" spans="1:13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33" customHeight="1" spans="1:14">
      <c r="A3" s="10" t="s">
        <v>2</v>
      </c>
      <c r="B3" s="11" t="s">
        <v>3</v>
      </c>
      <c r="C3" s="11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2" t="s">
        <v>9</v>
      </c>
      <c r="I3" s="12" t="s">
        <v>10</v>
      </c>
      <c r="J3" s="12" t="s">
        <v>11</v>
      </c>
      <c r="K3" s="23" t="s">
        <v>12</v>
      </c>
      <c r="L3" s="24" t="s">
        <v>13</v>
      </c>
      <c r="M3" s="25" t="s">
        <v>14</v>
      </c>
      <c r="N3" s="26"/>
    </row>
    <row r="4" ht="25" customHeight="1" spans="1:13">
      <c r="A4" s="13" t="s">
        <v>15</v>
      </c>
      <c r="B4" s="14" t="s">
        <v>16</v>
      </c>
      <c r="C4" s="14" t="s">
        <v>17</v>
      </c>
      <c r="D4" s="15">
        <v>1</v>
      </c>
      <c r="E4" s="13" t="s">
        <v>18</v>
      </c>
      <c r="F4" s="15">
        <v>2023020103</v>
      </c>
      <c r="G4" s="16" t="s">
        <v>19</v>
      </c>
      <c r="H4" s="17">
        <v>68</v>
      </c>
      <c r="I4" s="17">
        <v>82</v>
      </c>
      <c r="J4" s="18">
        <f>H4*0.4+I4*0.6</f>
        <v>76.4</v>
      </c>
      <c r="K4" s="27">
        <v>1</v>
      </c>
      <c r="L4" s="27" t="s">
        <v>20</v>
      </c>
      <c r="M4" s="16"/>
    </row>
    <row r="5" ht="25" customHeight="1" spans="1:13">
      <c r="A5" s="13" t="s">
        <v>21</v>
      </c>
      <c r="B5" s="14"/>
      <c r="C5" s="15"/>
      <c r="D5" s="15"/>
      <c r="E5" s="13"/>
      <c r="F5" s="15">
        <v>2023020104</v>
      </c>
      <c r="G5" s="16" t="s">
        <v>22</v>
      </c>
      <c r="H5" s="17">
        <v>64.3</v>
      </c>
      <c r="I5" s="17">
        <v>73.08</v>
      </c>
      <c r="J5" s="18">
        <f>H5*0.4+I5*0.6</f>
        <v>69.568</v>
      </c>
      <c r="K5" s="27">
        <v>2</v>
      </c>
      <c r="L5" s="27" t="s">
        <v>23</v>
      </c>
      <c r="M5" s="16"/>
    </row>
    <row r="6" ht="25" customHeight="1" spans="1:13">
      <c r="A6" s="13" t="s">
        <v>24</v>
      </c>
      <c r="B6" s="14"/>
      <c r="C6" s="15"/>
      <c r="D6" s="15"/>
      <c r="E6" s="13"/>
      <c r="F6" s="15">
        <v>2023020101</v>
      </c>
      <c r="G6" s="16" t="s">
        <v>25</v>
      </c>
      <c r="H6" s="17">
        <v>63.7</v>
      </c>
      <c r="I6" s="17">
        <v>70.25</v>
      </c>
      <c r="J6" s="18">
        <f>H6*0.4+I6*0.6</f>
        <v>67.63</v>
      </c>
      <c r="K6" s="27">
        <v>3</v>
      </c>
      <c r="L6" s="27" t="s">
        <v>23</v>
      </c>
      <c r="M6" s="16"/>
    </row>
    <row r="7" ht="25" customHeight="1" spans="1:13">
      <c r="A7" s="13" t="s">
        <v>26</v>
      </c>
      <c r="B7" s="14" t="s">
        <v>27</v>
      </c>
      <c r="C7" s="14" t="s">
        <v>28</v>
      </c>
      <c r="D7" s="15">
        <v>1</v>
      </c>
      <c r="E7" s="16">
        <v>20230205</v>
      </c>
      <c r="F7" s="13" t="s">
        <v>29</v>
      </c>
      <c r="G7" s="13" t="s">
        <v>30</v>
      </c>
      <c r="H7" s="18">
        <v>61.42</v>
      </c>
      <c r="I7" s="18">
        <v>78.53</v>
      </c>
      <c r="J7" s="18">
        <f t="shared" ref="J7:J10" si="0">0.4*H7+0.6*I7</f>
        <v>71.686</v>
      </c>
      <c r="K7" s="27">
        <v>1</v>
      </c>
      <c r="L7" s="27" t="s">
        <v>20</v>
      </c>
      <c r="M7" s="16"/>
    </row>
    <row r="8" ht="25" customHeight="1" spans="1:13">
      <c r="A8" s="13" t="s">
        <v>31</v>
      </c>
      <c r="B8" s="14"/>
      <c r="C8" s="14"/>
      <c r="D8" s="15"/>
      <c r="E8" s="16"/>
      <c r="F8" s="13" t="s">
        <v>32</v>
      </c>
      <c r="G8" s="13" t="s">
        <v>33</v>
      </c>
      <c r="H8" s="18">
        <v>63.25</v>
      </c>
      <c r="I8" s="18">
        <v>75.52</v>
      </c>
      <c r="J8" s="18">
        <f t="shared" si="0"/>
        <v>70.612</v>
      </c>
      <c r="K8" s="27">
        <v>2</v>
      </c>
      <c r="L8" s="27" t="s">
        <v>23</v>
      </c>
      <c r="M8" s="16"/>
    </row>
    <row r="9" ht="25" customHeight="1" spans="1:13">
      <c r="A9" s="13" t="s">
        <v>34</v>
      </c>
      <c r="B9" s="14"/>
      <c r="C9" s="14"/>
      <c r="D9" s="15"/>
      <c r="E9" s="16"/>
      <c r="F9" s="13" t="s">
        <v>35</v>
      </c>
      <c r="G9" s="13" t="s">
        <v>36</v>
      </c>
      <c r="H9" s="18">
        <v>64.33</v>
      </c>
      <c r="I9" s="18">
        <v>70.48</v>
      </c>
      <c r="J9" s="18">
        <f t="shared" si="0"/>
        <v>68.02</v>
      </c>
      <c r="K9" s="27">
        <v>3</v>
      </c>
      <c r="L9" s="27" t="s">
        <v>23</v>
      </c>
      <c r="M9" s="16"/>
    </row>
    <row r="10" ht="25" customHeight="1" spans="1:13">
      <c r="A10" s="13" t="s">
        <v>37</v>
      </c>
      <c r="B10" s="14" t="s">
        <v>27</v>
      </c>
      <c r="C10" s="14" t="s">
        <v>28</v>
      </c>
      <c r="D10" s="15">
        <v>1</v>
      </c>
      <c r="E10" s="15">
        <v>20230206</v>
      </c>
      <c r="F10" s="13" t="s">
        <v>38</v>
      </c>
      <c r="G10" s="13" t="s">
        <v>39</v>
      </c>
      <c r="H10" s="18">
        <v>64.5</v>
      </c>
      <c r="I10" s="18">
        <v>76.28</v>
      </c>
      <c r="J10" s="18">
        <f t="shared" si="0"/>
        <v>71.568</v>
      </c>
      <c r="K10" s="27">
        <v>1</v>
      </c>
      <c r="L10" s="27" t="s">
        <v>20</v>
      </c>
      <c r="M10" s="16"/>
    </row>
    <row r="11" ht="25" customHeight="1" spans="1:13">
      <c r="A11" s="13" t="s">
        <v>40</v>
      </c>
      <c r="B11" s="14" t="s">
        <v>27</v>
      </c>
      <c r="C11" s="16" t="s">
        <v>41</v>
      </c>
      <c r="D11" s="16">
        <v>1</v>
      </c>
      <c r="E11" s="13" t="s">
        <v>42</v>
      </c>
      <c r="F11" s="13" t="s">
        <v>43</v>
      </c>
      <c r="G11" s="13" t="s">
        <v>44</v>
      </c>
      <c r="H11" s="18" t="s">
        <v>45</v>
      </c>
      <c r="I11" s="18">
        <v>76.9</v>
      </c>
      <c r="J11" s="18">
        <f>I11</f>
        <v>76.9</v>
      </c>
      <c r="K11" s="27">
        <v>1</v>
      </c>
      <c r="L11" s="27" t="s">
        <v>20</v>
      </c>
      <c r="M11" s="19" t="s">
        <v>46</v>
      </c>
    </row>
    <row r="12" ht="25" customHeight="1" spans="1:13">
      <c r="A12" s="13" t="s">
        <v>47</v>
      </c>
      <c r="B12" s="14" t="s">
        <v>27</v>
      </c>
      <c r="C12" s="16" t="s">
        <v>48</v>
      </c>
      <c r="D12" s="16">
        <v>1</v>
      </c>
      <c r="E12" s="13" t="s">
        <v>49</v>
      </c>
      <c r="F12" s="13" t="s">
        <v>50</v>
      </c>
      <c r="G12" s="13" t="s">
        <v>51</v>
      </c>
      <c r="H12" s="18" t="s">
        <v>45</v>
      </c>
      <c r="I12" s="18">
        <v>86.1</v>
      </c>
      <c r="J12" s="18">
        <f>I12</f>
        <v>86.1</v>
      </c>
      <c r="K12" s="27">
        <v>1</v>
      </c>
      <c r="L12" s="27" t="s">
        <v>20</v>
      </c>
      <c r="M12" s="19" t="s">
        <v>46</v>
      </c>
    </row>
    <row r="13" ht="25" customHeight="1" spans="1:13">
      <c r="A13" s="13" t="s">
        <v>52</v>
      </c>
      <c r="B13" s="19" t="s">
        <v>53</v>
      </c>
      <c r="C13" s="16" t="s">
        <v>28</v>
      </c>
      <c r="D13" s="16">
        <v>1</v>
      </c>
      <c r="E13" s="13" t="s">
        <v>54</v>
      </c>
      <c r="F13" s="13" t="s">
        <v>55</v>
      </c>
      <c r="G13" s="13" t="s">
        <v>56</v>
      </c>
      <c r="H13" s="18">
        <v>78.5</v>
      </c>
      <c r="I13" s="18">
        <v>82.2166666666667</v>
      </c>
      <c r="J13" s="18">
        <f t="shared" ref="J13:J15" si="1">H13*0.4+I13*0.6</f>
        <v>80.73</v>
      </c>
      <c r="K13" s="27">
        <v>1</v>
      </c>
      <c r="L13" s="27" t="s">
        <v>20</v>
      </c>
      <c r="M13" s="16"/>
    </row>
    <row r="14" ht="25" customHeight="1" spans="1:13">
      <c r="A14" s="13" t="s">
        <v>57</v>
      </c>
      <c r="B14" s="19"/>
      <c r="C14" s="16"/>
      <c r="D14" s="16"/>
      <c r="E14" s="13"/>
      <c r="F14" s="13" t="s">
        <v>58</v>
      </c>
      <c r="G14" s="13" t="s">
        <v>59</v>
      </c>
      <c r="H14" s="18">
        <v>67.5</v>
      </c>
      <c r="I14" s="18">
        <v>80.2833333333333</v>
      </c>
      <c r="J14" s="18">
        <f t="shared" si="1"/>
        <v>75.17</v>
      </c>
      <c r="K14" s="27">
        <v>2</v>
      </c>
      <c r="L14" s="27" t="s">
        <v>23</v>
      </c>
      <c r="M14" s="16"/>
    </row>
    <row r="15" ht="25" customHeight="1" spans="1:13">
      <c r="A15" s="13" t="s">
        <v>60</v>
      </c>
      <c r="B15" s="19"/>
      <c r="C15" s="16"/>
      <c r="D15" s="16"/>
      <c r="E15" s="13"/>
      <c r="F15" s="13" t="s">
        <v>61</v>
      </c>
      <c r="G15" s="13" t="s">
        <v>62</v>
      </c>
      <c r="H15" s="18">
        <v>70.5</v>
      </c>
      <c r="I15" s="18">
        <v>77.2833333333333</v>
      </c>
      <c r="J15" s="18">
        <f t="shared" si="1"/>
        <v>74.57</v>
      </c>
      <c r="K15" s="27">
        <v>3</v>
      </c>
      <c r="L15" s="27" t="s">
        <v>23</v>
      </c>
      <c r="M15" s="16"/>
    </row>
    <row r="16" ht="25" customHeight="1" spans="1:13">
      <c r="A16" s="13" t="s">
        <v>63</v>
      </c>
      <c r="B16" s="19" t="s">
        <v>64</v>
      </c>
      <c r="C16" s="16" t="s">
        <v>65</v>
      </c>
      <c r="D16" s="16">
        <v>1</v>
      </c>
      <c r="E16" s="13" t="s">
        <v>66</v>
      </c>
      <c r="F16" s="15">
        <v>2023021128</v>
      </c>
      <c r="G16" s="13" t="s">
        <v>67</v>
      </c>
      <c r="H16" s="18">
        <v>87</v>
      </c>
      <c r="I16" s="18">
        <v>78.12</v>
      </c>
      <c r="J16" s="18">
        <v>81.67</v>
      </c>
      <c r="K16" s="27">
        <v>1</v>
      </c>
      <c r="L16" s="27" t="s">
        <v>20</v>
      </c>
      <c r="M16" s="16"/>
    </row>
    <row r="17" ht="25" customHeight="1" spans="1:13">
      <c r="A17" s="13" t="s">
        <v>68</v>
      </c>
      <c r="B17" s="19"/>
      <c r="C17" s="16"/>
      <c r="D17" s="16"/>
      <c r="E17" s="13"/>
      <c r="F17" s="15">
        <v>2023021116</v>
      </c>
      <c r="G17" s="13" t="s">
        <v>69</v>
      </c>
      <c r="H17" s="18">
        <v>78</v>
      </c>
      <c r="I17" s="18">
        <v>80.75</v>
      </c>
      <c r="J17" s="18">
        <v>79.65</v>
      </c>
      <c r="K17" s="27">
        <v>2</v>
      </c>
      <c r="L17" s="27" t="s">
        <v>23</v>
      </c>
      <c r="M17" s="16"/>
    </row>
    <row r="18" ht="25" customHeight="1" spans="1:13">
      <c r="A18" s="13" t="s">
        <v>70</v>
      </c>
      <c r="B18" s="19"/>
      <c r="C18" s="16"/>
      <c r="D18" s="16"/>
      <c r="E18" s="13"/>
      <c r="F18" s="15">
        <v>2023021104</v>
      </c>
      <c r="G18" s="13" t="s">
        <v>71</v>
      </c>
      <c r="H18" s="18">
        <v>85</v>
      </c>
      <c r="I18" s="18">
        <v>57.35</v>
      </c>
      <c r="J18" s="18">
        <v>68.41</v>
      </c>
      <c r="K18" s="27">
        <v>3</v>
      </c>
      <c r="L18" s="27" t="s">
        <v>23</v>
      </c>
      <c r="M18" s="16"/>
    </row>
    <row r="19" ht="25" customHeight="1" spans="1:13">
      <c r="A19" s="13" t="s">
        <v>72</v>
      </c>
      <c r="B19" s="16" t="s">
        <v>73</v>
      </c>
      <c r="C19" s="16" t="s">
        <v>74</v>
      </c>
      <c r="D19" s="16">
        <v>3</v>
      </c>
      <c r="E19" s="13" t="s">
        <v>75</v>
      </c>
      <c r="F19" s="13" t="s">
        <v>76</v>
      </c>
      <c r="G19" s="13" t="s">
        <v>77</v>
      </c>
      <c r="H19" s="18">
        <v>72</v>
      </c>
      <c r="I19" s="18">
        <v>87.75</v>
      </c>
      <c r="J19" s="18">
        <f t="shared" ref="J19:J25" si="2">H19*0.4+I19*0.6</f>
        <v>81.45</v>
      </c>
      <c r="K19" s="27">
        <v>1</v>
      </c>
      <c r="L19" s="27" t="s">
        <v>20</v>
      </c>
      <c r="M19" s="16"/>
    </row>
    <row r="20" ht="25" customHeight="1" spans="1:13">
      <c r="A20" s="13" t="s">
        <v>78</v>
      </c>
      <c r="B20" s="16"/>
      <c r="C20" s="16"/>
      <c r="D20" s="16"/>
      <c r="E20" s="13"/>
      <c r="F20" s="13" t="s">
        <v>79</v>
      </c>
      <c r="G20" s="13" t="s">
        <v>80</v>
      </c>
      <c r="H20" s="18">
        <v>69</v>
      </c>
      <c r="I20" s="18">
        <v>88.17</v>
      </c>
      <c r="J20" s="18">
        <f t="shared" si="2"/>
        <v>80.502</v>
      </c>
      <c r="K20" s="27">
        <v>2</v>
      </c>
      <c r="L20" s="27" t="s">
        <v>20</v>
      </c>
      <c r="M20" s="16"/>
    </row>
    <row r="21" ht="25" customHeight="1" spans="1:13">
      <c r="A21" s="13" t="s">
        <v>81</v>
      </c>
      <c r="B21" s="16"/>
      <c r="C21" s="16"/>
      <c r="D21" s="16"/>
      <c r="E21" s="13"/>
      <c r="F21" s="13" t="s">
        <v>82</v>
      </c>
      <c r="G21" s="13" t="s">
        <v>83</v>
      </c>
      <c r="H21" s="18">
        <v>70.5</v>
      </c>
      <c r="I21" s="18">
        <v>75.75</v>
      </c>
      <c r="J21" s="18">
        <f t="shared" si="2"/>
        <v>73.65</v>
      </c>
      <c r="K21" s="27">
        <v>3</v>
      </c>
      <c r="L21" s="27" t="s">
        <v>20</v>
      </c>
      <c r="M21" s="16"/>
    </row>
    <row r="22" ht="25" customHeight="1" spans="1:13">
      <c r="A22" s="13" t="s">
        <v>84</v>
      </c>
      <c r="B22" s="16"/>
      <c r="C22" s="16"/>
      <c r="D22" s="16"/>
      <c r="E22" s="13"/>
      <c r="F22" s="13" t="s">
        <v>85</v>
      </c>
      <c r="G22" s="13" t="s">
        <v>86</v>
      </c>
      <c r="H22" s="18">
        <v>69</v>
      </c>
      <c r="I22" s="18">
        <v>76.17</v>
      </c>
      <c r="J22" s="18">
        <f t="shared" si="2"/>
        <v>73.302</v>
      </c>
      <c r="K22" s="27">
        <v>4</v>
      </c>
      <c r="L22" s="27" t="s">
        <v>23</v>
      </c>
      <c r="M22" s="16"/>
    </row>
    <row r="23" ht="25" customHeight="1" spans="1:13">
      <c r="A23" s="13" t="s">
        <v>87</v>
      </c>
      <c r="B23" s="16"/>
      <c r="C23" s="16"/>
      <c r="D23" s="16"/>
      <c r="E23" s="13"/>
      <c r="F23" s="13" t="s">
        <v>88</v>
      </c>
      <c r="G23" s="13" t="s">
        <v>89</v>
      </c>
      <c r="H23" s="18">
        <v>71</v>
      </c>
      <c r="I23" s="18">
        <v>72.6</v>
      </c>
      <c r="J23" s="18">
        <f t="shared" si="2"/>
        <v>71.96</v>
      </c>
      <c r="K23" s="27">
        <v>5</v>
      </c>
      <c r="L23" s="27" t="s">
        <v>23</v>
      </c>
      <c r="M23" s="16"/>
    </row>
    <row r="24" ht="25" customHeight="1" spans="1:13">
      <c r="A24" s="13" t="s">
        <v>90</v>
      </c>
      <c r="B24" s="16"/>
      <c r="C24" s="16"/>
      <c r="D24" s="16"/>
      <c r="E24" s="13"/>
      <c r="F24" s="13" t="s">
        <v>91</v>
      </c>
      <c r="G24" s="13" t="s">
        <v>92</v>
      </c>
      <c r="H24" s="18">
        <v>67</v>
      </c>
      <c r="I24" s="18">
        <v>74.5</v>
      </c>
      <c r="J24" s="18">
        <f t="shared" si="2"/>
        <v>71.5</v>
      </c>
      <c r="K24" s="27">
        <v>6</v>
      </c>
      <c r="L24" s="27" t="s">
        <v>23</v>
      </c>
      <c r="M24" s="16"/>
    </row>
    <row r="25" ht="25" customHeight="1" spans="1:13">
      <c r="A25" s="13" t="s">
        <v>93</v>
      </c>
      <c r="B25" s="16"/>
      <c r="C25" s="16"/>
      <c r="D25" s="16"/>
      <c r="E25" s="13"/>
      <c r="F25" s="13" t="s">
        <v>94</v>
      </c>
      <c r="G25" s="13" t="s">
        <v>95</v>
      </c>
      <c r="H25" s="18">
        <v>66</v>
      </c>
      <c r="I25" s="18">
        <v>68</v>
      </c>
      <c r="J25" s="18">
        <f t="shared" si="2"/>
        <v>67.2</v>
      </c>
      <c r="K25" s="27">
        <v>7</v>
      </c>
      <c r="L25" s="27" t="s">
        <v>23</v>
      </c>
      <c r="M25" s="16"/>
    </row>
    <row r="26" ht="25" customHeight="1" spans="1:13">
      <c r="A26" s="13" t="s">
        <v>96</v>
      </c>
      <c r="B26" s="16"/>
      <c r="C26" s="16"/>
      <c r="D26" s="16"/>
      <c r="E26" s="13"/>
      <c r="F26" s="13" t="s">
        <v>97</v>
      </c>
      <c r="G26" s="13" t="s">
        <v>98</v>
      </c>
      <c r="H26" s="18">
        <v>72</v>
      </c>
      <c r="I26" s="18" t="s">
        <v>45</v>
      </c>
      <c r="J26" s="18">
        <f>H26*0.4</f>
        <v>28.8</v>
      </c>
      <c r="K26" s="27">
        <v>8</v>
      </c>
      <c r="L26" s="27" t="s">
        <v>23</v>
      </c>
      <c r="M26" s="16" t="s">
        <v>99</v>
      </c>
    </row>
    <row r="27" ht="25" customHeight="1" spans="1:13">
      <c r="A27" s="13" t="s">
        <v>100</v>
      </c>
      <c r="B27" s="16"/>
      <c r="C27" s="16"/>
      <c r="D27" s="16"/>
      <c r="E27" s="13"/>
      <c r="F27" s="13" t="s">
        <v>101</v>
      </c>
      <c r="G27" s="13" t="s">
        <v>102</v>
      </c>
      <c r="H27" s="18">
        <v>66</v>
      </c>
      <c r="I27" s="18" t="s">
        <v>45</v>
      </c>
      <c r="J27" s="18">
        <f>H27*0.4</f>
        <v>26.4</v>
      </c>
      <c r="K27" s="27">
        <v>9</v>
      </c>
      <c r="L27" s="27" t="s">
        <v>23</v>
      </c>
      <c r="M27" s="16" t="s">
        <v>99</v>
      </c>
    </row>
    <row r="28" ht="25" customHeight="1" spans="1:13">
      <c r="A28" s="13" t="s">
        <v>103</v>
      </c>
      <c r="B28" s="19" t="s">
        <v>104</v>
      </c>
      <c r="C28" s="16" t="s">
        <v>28</v>
      </c>
      <c r="D28" s="16">
        <v>1</v>
      </c>
      <c r="E28" s="13" t="s">
        <v>105</v>
      </c>
      <c r="F28" s="20" t="s">
        <v>106</v>
      </c>
      <c r="G28" s="20" t="s">
        <v>107</v>
      </c>
      <c r="H28" s="18">
        <v>74</v>
      </c>
      <c r="I28" s="18">
        <v>85.1</v>
      </c>
      <c r="J28" s="18">
        <v>80.66</v>
      </c>
      <c r="K28" s="15">
        <v>1</v>
      </c>
      <c r="L28" s="27" t="s">
        <v>20</v>
      </c>
      <c r="M28" s="16"/>
    </row>
    <row r="29" ht="25" customHeight="1" spans="1:13">
      <c r="A29" s="13" t="s">
        <v>108</v>
      </c>
      <c r="B29" s="19"/>
      <c r="C29" s="16"/>
      <c r="D29" s="16"/>
      <c r="E29" s="13"/>
      <c r="F29" s="20" t="s">
        <v>109</v>
      </c>
      <c r="G29" s="20" t="s">
        <v>110</v>
      </c>
      <c r="H29" s="21">
        <v>69</v>
      </c>
      <c r="I29" s="21">
        <v>72.67</v>
      </c>
      <c r="J29" s="21">
        <v>71.202</v>
      </c>
      <c r="K29" s="15">
        <v>2</v>
      </c>
      <c r="L29" s="27" t="s">
        <v>23</v>
      </c>
      <c r="M29" s="16"/>
    </row>
    <row r="30" ht="25" customHeight="1" spans="1:13">
      <c r="A30" s="13" t="s">
        <v>111</v>
      </c>
      <c r="B30" s="19"/>
      <c r="C30" s="16"/>
      <c r="D30" s="16"/>
      <c r="E30" s="13"/>
      <c r="F30" s="20" t="s">
        <v>112</v>
      </c>
      <c r="G30" s="20" t="s">
        <v>113</v>
      </c>
      <c r="H30" s="21">
        <v>62</v>
      </c>
      <c r="I30" s="21">
        <v>76.67</v>
      </c>
      <c r="J30" s="21">
        <v>70.802</v>
      </c>
      <c r="K30" s="15">
        <v>3</v>
      </c>
      <c r="L30" s="27" t="s">
        <v>23</v>
      </c>
      <c r="M30" s="16"/>
    </row>
    <row r="31" ht="25" customHeight="1" spans="1:13">
      <c r="A31" s="13" t="s">
        <v>114</v>
      </c>
      <c r="B31" s="19" t="s">
        <v>115</v>
      </c>
      <c r="C31" s="16" t="s">
        <v>116</v>
      </c>
      <c r="D31" s="16">
        <v>2</v>
      </c>
      <c r="E31" s="13" t="s">
        <v>117</v>
      </c>
      <c r="F31" s="13" t="s">
        <v>118</v>
      </c>
      <c r="G31" s="14" t="s">
        <v>119</v>
      </c>
      <c r="H31" s="18">
        <v>71.33</v>
      </c>
      <c r="I31" s="18">
        <v>92.59</v>
      </c>
      <c r="J31" s="18">
        <v>84.09</v>
      </c>
      <c r="K31" s="27">
        <v>1</v>
      </c>
      <c r="L31" s="27" t="s">
        <v>20</v>
      </c>
      <c r="M31" s="16"/>
    </row>
    <row r="32" ht="25" customHeight="1" spans="1:13">
      <c r="A32" s="13" t="s">
        <v>120</v>
      </c>
      <c r="B32" s="19"/>
      <c r="C32" s="16"/>
      <c r="D32" s="16"/>
      <c r="E32" s="13"/>
      <c r="F32" s="13">
        <v>2023021401</v>
      </c>
      <c r="G32" s="14" t="s">
        <v>121</v>
      </c>
      <c r="H32" s="18">
        <v>60.33</v>
      </c>
      <c r="I32" s="18">
        <v>95.25</v>
      </c>
      <c r="J32" s="18">
        <v>81.28</v>
      </c>
      <c r="K32" s="27">
        <v>2</v>
      </c>
      <c r="L32" s="27" t="s">
        <v>20</v>
      </c>
      <c r="M32" s="16"/>
    </row>
  </sheetData>
  <autoFilter ref="A3:P32">
    <extLst/>
  </autoFilter>
  <sortState ref="F4:J6">
    <sortCondition ref="J4:J6" descending="1"/>
  </sortState>
  <mergeCells count="30">
    <mergeCell ref="A1:E1"/>
    <mergeCell ref="A2:M2"/>
    <mergeCell ref="B4:B6"/>
    <mergeCell ref="B7:B9"/>
    <mergeCell ref="B13:B15"/>
    <mergeCell ref="B16:B18"/>
    <mergeCell ref="B19:B27"/>
    <mergeCell ref="B28:B30"/>
    <mergeCell ref="B31:B32"/>
    <mergeCell ref="C4:C6"/>
    <mergeCell ref="C7:C9"/>
    <mergeCell ref="C13:C15"/>
    <mergeCell ref="C16:C18"/>
    <mergeCell ref="C19:C27"/>
    <mergeCell ref="C28:C30"/>
    <mergeCell ref="C31:C32"/>
    <mergeCell ref="D4:D6"/>
    <mergeCell ref="D7:D9"/>
    <mergeCell ref="D13:D15"/>
    <mergeCell ref="D16:D18"/>
    <mergeCell ref="D19:D27"/>
    <mergeCell ref="D28:D30"/>
    <mergeCell ref="D31:D32"/>
    <mergeCell ref="E4:E6"/>
    <mergeCell ref="E7:E9"/>
    <mergeCell ref="E13:E15"/>
    <mergeCell ref="E16:E18"/>
    <mergeCell ref="E19:E27"/>
    <mergeCell ref="E28:E30"/>
    <mergeCell ref="E31:E32"/>
  </mergeCells>
  <pageMargins left="0.751388888888889" right="0.751388888888889" top="0.354166666666667" bottom="0.511805555555556" header="0.550694444444444" footer="0.5"/>
  <pageSetup paperSize="9" scale="83" fitToHeight="0" orientation="landscape" horizontalDpi="600"/>
  <headerFooter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中山市板芙镇人民政府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2022-06-08T05:35:00Z</dcterms:created>
  <dcterms:modified xsi:type="dcterms:W3CDTF">2023-05-17T07:03:31Z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A75D033FCD824E4EB7C88D276B66E2B9_12</vt:lpwstr>
  </property>
</Properties>
</file>