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封面" sheetId="9" r:id="rId1"/>
    <sheet name="目录" sheetId="10" r:id="rId2"/>
    <sheet name="第一部分  中山市国土资源局大涌分局概况" sheetId="11" r:id="rId3"/>
    <sheet name="第二部分 大涌国土2017年部门决算表" sheetId="12" r:id="rId4"/>
    <sheet name="表1" sheetId="1" r:id="rId5"/>
    <sheet name="表2" sheetId="2" r:id="rId6"/>
    <sheet name="表3" sheetId="3" r:id="rId7"/>
    <sheet name="表4" sheetId="4" r:id="rId8"/>
    <sheet name="表5" sheetId="6" r:id="rId9"/>
    <sheet name="表6" sheetId="13" r:id="rId10"/>
    <sheet name="表7" sheetId="7" r:id="rId11"/>
    <sheet name="表8" sheetId="8" r:id="rId12"/>
    <sheet name="第三部分  大涌国土2017年部门决算情况说明" sheetId="14" r:id="rId13"/>
    <sheet name="第四部分  名词解释" sheetId="15" r:id="rId14"/>
  </sheets>
  <definedNames>
    <definedName name="_xlnm.Print_Titles" localSheetId="9">表6!$1:$5</definedName>
  </definedNames>
  <calcPr calcId="144525"/>
</workbook>
</file>

<file path=xl/sharedStrings.xml><?xml version="1.0" encoding="utf-8"?>
<sst xmlns="http://schemas.openxmlformats.org/spreadsheetml/2006/main" count="551" uniqueCount="294">
  <si>
    <t>附件2：</t>
  </si>
  <si>
    <t>2017年</t>
  </si>
  <si>
    <t>中山市国土资源局
大涌分局决算</t>
  </si>
  <si>
    <t>目录</t>
  </si>
  <si>
    <t>第一部分  中山市国土资源局大涌分局概况</t>
  </si>
  <si>
    <t>一、部门职责</t>
  </si>
  <si>
    <t>二、机构设置</t>
  </si>
  <si>
    <t>第二部分  中山市国土资源局大涌分局2018年部门决算表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</si>
  <si>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</si>
  <si>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</si>
  <si>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</si>
  <si>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</si>
  <si>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</si>
  <si>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</si>
  <si>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</si>
  <si>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</si>
  <si>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第三部分   中山市国土资源局大涌分局2018年部门决算情况说明</t>
  </si>
  <si>
    <t>第四部分   名词解释</t>
  </si>
  <si>
    <t>第一部分   中山市国土资源局大涌分局概况</t>
  </si>
  <si>
    <t xml:space="preserve">    （一）部门主要职责</t>
  </si>
  <si>
    <t xml:space="preserve">    中山市国土资源局大涌分局是主管大涌国土资源工作的职能部门。主要职责：（一）贯彻执行国家和省、市有关土地、矿产资源、测绘管理和房地产交易登记发证管理的方针政策和法律法规。（二）承担大涌镇保护与合理利用土地、矿产资源的责任。（三）承担规范国土资源管理秩序的责任。监督检查大涌镇各村、社区执行国土资源管理法律法规情况，依法保护土地、矿产资源所有者和使用者的合法权益，调查处理国土资源违法违规案件。（四）承担大涌镇耕地保护的责任。（五）开展大涌镇节约集约利用土地工作。（六）执行市国土资源局制定的产权管理办法。（七）承担大涌镇地质环境保护和地质灾害防治工作。（八）承担大涌镇地方性房地产交易登记和发证管理政策的执行工作。</t>
  </si>
  <si>
    <t xml:space="preserve">    （二）机构设置</t>
  </si>
  <si>
    <t xml:space="preserve">   本部门没有下属单位， 按照部门决算编报要求，纳入我部门（部门名称）2018年部门决算编报范围的单位共0个。</t>
  </si>
  <si>
    <t>第二部分 2017年部门决算表</t>
  </si>
  <si>
    <t>表1</t>
  </si>
  <si>
    <t>收入支出决算总表</t>
  </si>
  <si>
    <t>单位名称：中山市国土资源局大涌分局</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</si>
  <si>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</si>
  <si>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</si>
  <si>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</si>
  <si>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</si>
  <si>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</si>
  <si>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</si>
  <si>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</si>
  <si>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</si>
  <si>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</si>
  <si>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</si>
  <si>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</si>
  <si>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</si>
  <si>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</si>
  <si>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</si>
  <si>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</si>
  <si>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</si>
  <si>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</si>
  <si>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</si>
  <si>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</si>
  <si>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</si>
  <si>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</si>
  <si>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</si>
  <si>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</si>
  <si>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</si>
  <si>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</si>
  <si>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</si>
  <si>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</si>
  <si>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</si>
  <si>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</si>
  <si>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</si>
  <si>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</si>
  <si>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</si>
  <si>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</si>
  <si>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</si>
  <si>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</si>
  <si>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</si>
  <si>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</si>
  <si>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</si>
  <si>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</si>
  <si>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</si>
  <si>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</si>
  <si>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</si>
  <si>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</si>
  <si>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</si>
  <si>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</si>
  <si>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</si>
  <si>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</si>
  <si>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</si>
  <si>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</si>
  <si>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</si>
  <si>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</si>
  <si>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</si>
  <si>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</si>
  <si>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</si>
  <si>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</si>
  <si>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</si>
  <si>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</si>
  <si>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</si>
  <si>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</si>
  <si>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</si>
  <si>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</si>
  <si>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208</t>
  </si>
  <si>
    <t>社会保障和就业支出</t>
  </si>
  <si>
    <t xml:space="preserve">  20805</t>
  </si>
  <si>
    <t xml:space="preserve">  行政事业单位离退休</t>
  </si>
  <si>
    <t xml:space="preserve">    2080501</t>
  </si>
  <si>
    <t xml:space="preserve">    归口管理的行政单位离退休</t>
  </si>
  <si>
    <t>210</t>
  </si>
  <si>
    <t>医疗卫生与计划生育支出</t>
  </si>
  <si>
    <t xml:space="preserve">  21011</t>
  </si>
  <si>
    <t xml:space="preserve">  行政事业单位医疗</t>
  </si>
  <si>
    <t xml:space="preserve">    2101101</t>
  </si>
  <si>
    <t xml:space="preserve">    行政单位医疗</t>
  </si>
  <si>
    <t>211</t>
  </si>
  <si>
    <t>节能环保支出</t>
  </si>
  <si>
    <t xml:space="preserve">  21104</t>
  </si>
  <si>
    <t xml:space="preserve">  自然生态保护</t>
  </si>
  <si>
    <t xml:space="preserve">    2110401</t>
  </si>
  <si>
    <t xml:space="preserve">    生态保护</t>
  </si>
  <si>
    <t>220</t>
  </si>
  <si>
    <t>国土海洋气象等支出</t>
  </si>
  <si>
    <t xml:space="preserve">  22001</t>
  </si>
  <si>
    <t xml:space="preserve">  国土资源事务</t>
  </si>
  <si>
    <t xml:space="preserve">    2200101</t>
  </si>
  <si>
    <t xml:space="preserve">    行政运行</t>
  </si>
  <si>
    <t xml:space="preserve">    2200110</t>
  </si>
  <si>
    <t xml:space="preserve">    国土整治</t>
  </si>
  <si>
    <t>221</t>
  </si>
  <si>
    <t>住房保障支出</t>
  </si>
  <si>
    <t xml:space="preserve">  22102</t>
  </si>
  <si>
    <t xml:space="preserve">  住房改革支出</t>
  </si>
  <si>
    <t xml:space="preserve">    2210201</t>
  </si>
  <si>
    <t xml:space="preserve">    住房公积金</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</si>
  <si>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</si>
  <si>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</si>
  <si>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</si>
  <si>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</si>
  <si>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</si>
  <si>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</si>
  <si>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</si>
  <si>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</si>
  <si>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</si>
  <si>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</si>
  <si>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</si>
  <si>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</si>
  <si>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</si>
  <si>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</si>
  <si>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</si>
  <si>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</si>
  <si>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</si>
  <si>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</si>
  <si>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</si>
  <si>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</si>
  <si>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</si>
  <si>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</si>
  <si>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</si>
  <si>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</si>
  <si>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</si>
  <si>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</si>
  <si>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</si>
  <si>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</si>
  <si>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</si>
  <si>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</si>
  <si>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</si>
  <si>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</si>
  <si>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</si>
  <si>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</si>
  <si>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</si>
  <si>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</si>
  <si>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</si>
  <si>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</si>
  <si>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</si>
  <si>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</si>
  <si>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</si>
  <si>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</si>
  <si>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</si>
  <si>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</si>
  <si>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</si>
  <si>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</si>
  <si>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</si>
  <si>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</si>
  <si>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</si>
  <si>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</si>
  <si>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</si>
  <si>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</si>
  <si>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</si>
  <si>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</si>
  <si>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</si>
  <si>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</si>
  <si>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</si>
  <si>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</si>
  <si>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</si>
  <si>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</si>
  <si>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</si>
  <si>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</si>
  <si>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</si>
  <si>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</si>
  <si>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</si>
  <si>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</si>
  <si>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</si>
  <si>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</si>
  <si>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</si>
  <si>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</si>
  <si>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</si>
  <si>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</si>
  <si>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</si>
  <si>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</si>
  <si>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</si>
  <si>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</si>
  <si>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</si>
  <si>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</si>
  <si>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</si>
  <si>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</si>
  <si>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</si>
  <si>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</si>
  <si>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</si>
  <si>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</si>
  <si>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</si>
  <si>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住房公积金</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</si>
  <si>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</si>
  <si>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</si>
  <si>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</si>
  <si>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</si>
  <si>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</si>
  <si>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</si>
  <si>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</si>
  <si>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</si>
  <si>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</si>
  <si>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</si>
  <si>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</si>
  <si>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</si>
  <si>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</si>
  <si>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</si>
  <si>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</si>
  <si>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</si>
  <si>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</si>
  <si>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</si>
  <si>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</si>
  <si>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</si>
  <si>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</si>
  <si>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</si>
  <si>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</si>
  <si>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</si>
  <si>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</si>
  <si>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</si>
  <si>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</si>
  <si>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</si>
  <si>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</si>
  <si>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</si>
  <si>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</si>
  <si>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</si>
  <si>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</si>
  <si>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</si>
  <si>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</si>
  <si>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2017年度预算数</t>
  </si>
  <si>
    <t>2017年度决算数</t>
  </si>
  <si>
    <t>因公出国（镜）费</t>
  </si>
  <si>
    <t>公务用车购置及运行费</t>
  </si>
  <si>
    <t>公务接待费</t>
  </si>
  <si>
    <t>公务用车购置费</t>
  </si>
  <si>
    <t>公务用车运行费</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</si>
  <si>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</si>
  <si>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</si>
  <si>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</si>
  <si>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</si>
  <si>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</si>
  <si>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</si>
  <si>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</si>
  <si>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</si>
  <si>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</si>
  <si>
    <t>第三部分 2017年部门决算情况说明</t>
  </si>
  <si>
    <t xml:space="preserve">    一、2017年度收入支出决算总体情况说明</t>
  </si>
  <si>
    <t xml:space="preserve">    支出决算总规模、各类支出决算规模及各类支出增减变化情况。</t>
  </si>
  <si>
    <t xml:space="preserve">    （一）201年度收入总体情况</t>
  </si>
  <si>
    <t xml:space="preserve">    国土分局2017年度总收入440.09万元，其中本年收入440.09万元，财政拨款收入440.09万元。</t>
  </si>
  <si>
    <t xml:space="preserve">    （二）2017年度支出总体情况</t>
  </si>
  <si>
    <t xml:space="preserve">    国土分局2017年度总支出440.09万元，其中本年支出440.09万元。具体情况如下：1.社会保障和就业支出7.02万元；2.医疗卫生与计划生育支出4.64万元；3.节能环保支出277.34万元；4.国土海洋气象等支出142.76万元；5.住房保障支出8.34万元；</t>
  </si>
  <si>
    <t xml:space="preserve">    二、2017年度财政拨款收入支出总表说明</t>
  </si>
  <si>
    <t xml:space="preserve">    （一）2017年度财政拨款收入说明</t>
  </si>
  <si>
    <t xml:space="preserve">    国土分局2017年度财政拨款收入440.09万元。</t>
  </si>
  <si>
    <t xml:space="preserve">    （二）2017年度财政拨款支出说明</t>
  </si>
  <si>
    <t xml:space="preserve">    国土分局2017年度财政拨款支出合计440.09万元。其中：一般公共预算财政拨款支出135.5万元。</t>
  </si>
  <si>
    <t xml:space="preserve">    三、2017年度财政拨款“三公”经费支出决算情况说明</t>
  </si>
  <si>
    <t xml:space="preserve">    （一）“三公”经费财政拨款支出决算总体情况说明</t>
  </si>
  <si>
    <t xml:space="preserve">    国土分局2017年度“三公”经费财政拨款支出决算数为0万元。</t>
  </si>
  <si>
    <t xml:space="preserve">    四、其他重要事项的情况说明</t>
  </si>
  <si>
    <t xml:space="preserve">    （一）机关运行经费支出情况</t>
  </si>
  <si>
    <t xml:space="preserve">    2017年本部门机关运行经费支出9.76万元。</t>
  </si>
  <si>
    <t xml:space="preserve">    （二）政府采购支出情况说明</t>
  </si>
  <si>
    <t xml:space="preserve">    2017年本部门政府采购支出总额1.61万元，其中：政府采购货物支出1.61万元。</t>
  </si>
  <si>
    <t xml:space="preserve">    （三）国有资产占有情况</t>
  </si>
  <si>
    <t xml:space="preserve">    截至2017年12月31日，本部门供养车辆0辆。</t>
  </si>
  <si>
    <t>第四部分  名词解释</t>
  </si>
  <si>
    <t xml:space="preserve">    为了方便社会公众的理解，各部门要对公开内容中涉及的专业名词进行解析，格式如下：（以下专业名称解析供参考，各部门可以根据公开内容中涉及的专业名词自行予以增减）</t>
  </si>
  <si>
    <t xml:space="preserve">    一、 财政拨款收入：指财政当年拨付的资金收入。</t>
  </si>
  <si>
    <t xml:space="preserve">    二、事业收入：指事业单位开展专业业务活动及辅动所取得的收入。</t>
  </si>
  <si>
    <t xml:space="preserve">    三、经营收入：指事业单位在专业业务活动及其辅助活动之外开展非独立核算经营活动取得的收入。</t>
  </si>
  <si>
    <t xml:space="preserve">    四、其他收入：指除上述“财政拨款收入”、“事业收入”“经营收入”等以外的收入。主要是非本级财政拨款、存款利息收入、事业单位固定资产出租收入等。</t>
  </si>
  <si>
    <t xml:space="preserve">    五、用事业基金弥补收支差额：指事业单位在用当年“财政拨款收入”“事业收入”、“经营收入”、其他收入“不足以安排当年支出的情况下，使用以前年度累积的事业基金（事业单位当年收支相抵后按国家规定提取。由于弥补以后年度收支差额的基金）弥补本年度收支缺口的资金。</t>
  </si>
  <si>
    <t xml:space="preserve">    六、年初结转和结余：指以前年度尚未完成、结转到本年度按有关规定继续使用的资金。</t>
  </si>
  <si>
    <t xml:space="preserve">    七、结余分配：指事业单位按规定提取的职工福利基金、事业基金和缴纳的所得税，以及建设单位按规定应交回的基本建设竣工项目的结余资金。</t>
  </si>
  <si>
    <t xml:space="preserve">    八、年末结转和结余：指本年度或以前年度预算安排、因客观条件发生变化无法按原计划实施，需要延迟到以后年度按有关规定继续使用的资金。</t>
  </si>
  <si>
    <t xml:space="preserve">    九、基本支出：指为保障机构正常运转、完成日常工作任务发生的人员支出和公用支出。</t>
  </si>
  <si>
    <t xml:space="preserve">    十、项目支出：指在基本支出外为完成特定行政任务和事业发展目标所发生的支出。</t>
  </si>
  <si>
    <t xml:space="preserve">    十一、“三公”经费：按照党中央、国务院有关文件及部门预算管理有关规定，“三公经费”包括因公出国（境）费、公务用车购置及运行维护费和公务接待费。因公出国（境）费指单位工作人员公务出国（境）的住宿费、旅费、伙食补助费、杂费、培训费等支出。公务用车购置及运行维护费指单位公务用车购置费及租用费、燃料费、维修费、过路过桥费、保险费、安全奖励费用等支出。公务接待费指单位按规定开支的各类公务接待（含外宾接待）支出。</t>
  </si>
  <si>
    <t xml:space="preserve">    十二、机关运行经费：指为保证行政单位（含参照公务员法管理的事业单位）运行用于购买货物和服务的各项资金，包括办公及印刷费、邮电费、差旅费、会议费、福利费、日常维修费、专项材料合计一般设备购置费、办公用房水电费、取暖费、物业管理费、公务用车运行维护费及其他费用。</t>
  </si>
  <si>
    <t xml:space="preserve">    ……</t>
  </si>
</sst>
</file>

<file path=xl/styles.xml><?xml version="1.0" encoding="utf-8"?>
<styleSheet xmlns="http://schemas.openxmlformats.org/spreadsheetml/2006/main">
  <numFmts count="8">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00_);[Red]\(0.00\)"/>
    <numFmt numFmtId="178" formatCode="#,##0.000000_ "/>
    <numFmt numFmtId="179" formatCode="#,##0.00_);[Red]\(#,##0.00\)"/>
  </numFmts>
  <fonts count="38">
    <font>
      <sz val="11"/>
      <color theme="1"/>
      <name val="宋体"/>
      <charset val="134"/>
      <scheme val="minor"/>
    </font>
    <font>
      <sz val="14"/>
      <color theme="1"/>
      <name val="宋体"/>
      <charset val="134"/>
      <scheme val="minor"/>
    </font>
    <font>
      <b/>
      <sz val="22"/>
      <color theme="1"/>
      <name val="宋体"/>
      <charset val="134"/>
      <scheme val="minor"/>
    </font>
    <font>
      <b/>
      <sz val="14"/>
      <color theme="1"/>
      <name val="宋体"/>
      <charset val="134"/>
      <scheme val="minor"/>
    </font>
    <font>
      <b/>
      <sz val="14"/>
      <color indexed="8"/>
      <name val="宋体"/>
      <charset val="134"/>
    </font>
    <font>
      <sz val="14"/>
      <color indexed="8"/>
      <name val="宋体"/>
      <charset val="134"/>
    </font>
    <font>
      <b/>
      <sz val="11"/>
      <color theme="1"/>
      <name val="宋体"/>
      <charset val="134"/>
      <scheme val="minor"/>
    </font>
    <font>
      <b/>
      <sz val="22"/>
      <color indexed="8"/>
      <name val="宋体"/>
      <charset val="134"/>
    </font>
    <font>
      <sz val="11"/>
      <color indexed="8"/>
      <name val="宋体"/>
      <charset val="134"/>
    </font>
    <font>
      <sz val="11"/>
      <color indexed="8"/>
      <name val="Arial"/>
      <charset val="134"/>
    </font>
    <font>
      <b/>
      <sz val="11"/>
      <color indexed="8"/>
      <name val="宋体"/>
      <charset val="134"/>
    </font>
    <font>
      <sz val="22"/>
      <color indexed="8"/>
      <name val="宋体"/>
      <charset val="134"/>
    </font>
    <font>
      <b/>
      <sz val="36"/>
      <color theme="1"/>
      <name val="宋体"/>
      <charset val="134"/>
      <scheme val="minor"/>
    </font>
    <font>
      <b/>
      <sz val="24"/>
      <color theme="1"/>
      <name val="宋体"/>
      <charset val="134"/>
      <scheme val="minor"/>
    </font>
    <font>
      <b/>
      <sz val="16"/>
      <color theme="1"/>
      <name val="宋体"/>
      <charset val="134"/>
      <scheme val="minor"/>
    </font>
    <font>
      <sz val="16"/>
      <color theme="1"/>
      <name val="宋体"/>
      <charset val="134"/>
      <scheme val="minor"/>
    </font>
    <font>
      <b/>
      <sz val="48"/>
      <color theme="1"/>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sz val="10"/>
      <color indexed="8"/>
      <name val="Arial"/>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28">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thin">
        <color auto="1"/>
      </top>
      <bottom/>
      <diagonal/>
    </border>
    <border>
      <left/>
      <right style="thin">
        <color indexed="8"/>
      </right>
      <top/>
      <bottom/>
      <diagonal/>
    </border>
    <border>
      <left style="thin">
        <color auto="1"/>
      </left>
      <right style="thin">
        <color indexed="8"/>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2" fillId="11"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24" applyNumberFormat="0" applyFont="0" applyAlignment="0" applyProtection="0">
      <alignment vertical="center"/>
    </xf>
    <xf numFmtId="0" fontId="20" fillId="6"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26" applyNumberFormat="0" applyFill="0" applyAlignment="0" applyProtection="0">
      <alignment vertical="center"/>
    </xf>
    <xf numFmtId="0" fontId="33" fillId="0" borderId="26" applyNumberFormat="0" applyFill="0" applyAlignment="0" applyProtection="0">
      <alignment vertical="center"/>
    </xf>
    <xf numFmtId="0" fontId="20" fillId="8" borderId="0" applyNumberFormat="0" applyBorder="0" applyAlignment="0" applyProtection="0">
      <alignment vertical="center"/>
    </xf>
    <xf numFmtId="0" fontId="30" fillId="0" borderId="23" applyNumberFormat="0" applyFill="0" applyAlignment="0" applyProtection="0">
      <alignment vertical="center"/>
    </xf>
    <xf numFmtId="0" fontId="20" fillId="21" borderId="0" applyNumberFormat="0" applyBorder="0" applyAlignment="0" applyProtection="0">
      <alignment vertical="center"/>
    </xf>
    <xf numFmtId="0" fontId="34" fillId="18" borderId="27" applyNumberFormat="0" applyAlignment="0" applyProtection="0">
      <alignment vertical="center"/>
    </xf>
    <xf numFmtId="0" fontId="28" fillId="18" borderId="21" applyNumberFormat="0" applyAlignment="0" applyProtection="0">
      <alignment vertical="center"/>
    </xf>
    <xf numFmtId="0" fontId="31" fillId="20" borderId="25" applyNumberFormat="0" applyAlignment="0" applyProtection="0">
      <alignment vertical="center"/>
    </xf>
    <xf numFmtId="0" fontId="18" fillId="22" borderId="0" applyNumberFormat="0" applyBorder="0" applyAlignment="0" applyProtection="0">
      <alignment vertical="center"/>
    </xf>
    <xf numFmtId="0" fontId="20" fillId="23" borderId="0" applyNumberFormat="0" applyBorder="0" applyAlignment="0" applyProtection="0">
      <alignment vertical="center"/>
    </xf>
    <xf numFmtId="0" fontId="19" fillId="0" borderId="20" applyNumberFormat="0" applyFill="0" applyAlignment="0" applyProtection="0">
      <alignment vertical="center"/>
    </xf>
    <xf numFmtId="0" fontId="24" fillId="0" borderId="22" applyNumberFormat="0" applyFill="0" applyAlignment="0" applyProtection="0">
      <alignment vertical="center"/>
    </xf>
    <xf numFmtId="0" fontId="35" fillId="24" borderId="0" applyNumberFormat="0" applyBorder="0" applyAlignment="0" applyProtection="0">
      <alignment vertical="center"/>
    </xf>
    <xf numFmtId="0" fontId="23" fillId="12" borderId="0" applyNumberFormat="0" applyBorder="0" applyAlignment="0" applyProtection="0">
      <alignment vertical="center"/>
    </xf>
    <xf numFmtId="0" fontId="18" fillId="25" borderId="0" applyNumberFormat="0" applyBorder="0" applyAlignment="0" applyProtection="0">
      <alignment vertical="center"/>
    </xf>
    <xf numFmtId="0" fontId="20" fillId="26" borderId="0" applyNumberFormat="0" applyBorder="0" applyAlignment="0" applyProtection="0">
      <alignment vertical="center"/>
    </xf>
    <xf numFmtId="0" fontId="18" fillId="5" borderId="0" applyNumberFormat="0" applyBorder="0" applyAlignment="0" applyProtection="0">
      <alignment vertical="center"/>
    </xf>
    <xf numFmtId="0" fontId="18" fillId="17"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0" fillId="15" borderId="0" applyNumberFormat="0" applyBorder="0" applyAlignment="0" applyProtection="0">
      <alignment vertical="center"/>
    </xf>
    <xf numFmtId="0" fontId="20" fillId="30" borderId="0" applyNumberFormat="0" applyBorder="0" applyAlignment="0" applyProtection="0">
      <alignment vertical="center"/>
    </xf>
    <xf numFmtId="0" fontId="18" fillId="16" borderId="0" applyNumberFormat="0" applyBorder="0" applyAlignment="0" applyProtection="0">
      <alignment vertical="center"/>
    </xf>
    <xf numFmtId="0" fontId="18" fillId="14" borderId="0" applyNumberFormat="0" applyBorder="0" applyAlignment="0" applyProtection="0">
      <alignment vertical="center"/>
    </xf>
    <xf numFmtId="0" fontId="20" fillId="31" borderId="0" applyNumberFormat="0" applyBorder="0" applyAlignment="0" applyProtection="0">
      <alignment vertical="center"/>
    </xf>
    <xf numFmtId="0" fontId="18" fillId="32" borderId="0" applyNumberFormat="0" applyBorder="0" applyAlignment="0" applyProtection="0">
      <alignment vertical="center"/>
    </xf>
    <xf numFmtId="0" fontId="20" fillId="29" borderId="0" applyNumberFormat="0" applyBorder="0" applyAlignment="0" applyProtection="0">
      <alignment vertical="center"/>
    </xf>
    <xf numFmtId="0" fontId="20" fillId="34" borderId="0" applyNumberFormat="0" applyBorder="0" applyAlignment="0" applyProtection="0">
      <alignment vertical="center"/>
    </xf>
    <xf numFmtId="0" fontId="18" fillId="7" borderId="0" applyNumberFormat="0" applyBorder="0" applyAlignment="0" applyProtection="0">
      <alignment vertical="center"/>
    </xf>
    <xf numFmtId="0" fontId="20" fillId="33" borderId="0" applyNumberFormat="0" applyBorder="0" applyAlignment="0" applyProtection="0">
      <alignment vertical="center"/>
    </xf>
    <xf numFmtId="0" fontId="37" fillId="0" borderId="0">
      <alignment vertical="center"/>
    </xf>
    <xf numFmtId="0" fontId="36" fillId="0" borderId="0"/>
  </cellStyleXfs>
  <cellXfs count="142">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xf>
    <xf numFmtId="0" fontId="0" fillId="0" borderId="0" xfId="0" applyAlignment="1">
      <alignment vertical="center"/>
    </xf>
    <xf numFmtId="0" fontId="0" fillId="0" borderId="0" xfId="0" applyFont="1">
      <alignment vertical="center"/>
    </xf>
    <xf numFmtId="0" fontId="6" fillId="2" borderId="0" xfId="0" applyFont="1" applyFill="1">
      <alignment vertical="center"/>
    </xf>
    <xf numFmtId="0" fontId="0" fillId="0" borderId="0" xfId="0" applyAlignment="1">
      <alignment vertical="center" wrapText="1"/>
    </xf>
    <xf numFmtId="0" fontId="7" fillId="0" borderId="0" xfId="0" applyFont="1" applyAlignment="1">
      <alignment horizontal="center" vertical="center"/>
    </xf>
    <xf numFmtId="0" fontId="8" fillId="0" borderId="0" xfId="0" applyFont="1" applyAlignment="1">
      <alignment horizontal="left"/>
    </xf>
    <xf numFmtId="0" fontId="9" fillId="0" borderId="0" xfId="0" applyFont="1" applyAlignment="1">
      <alignment wrapText="1"/>
    </xf>
    <xf numFmtId="0" fontId="9" fillId="0" borderId="0" xfId="0" applyFont="1" applyAlignment="1"/>
    <xf numFmtId="0" fontId="8" fillId="0" borderId="0" xfId="0" applyFont="1" applyAlignment="1">
      <alignment horizontal="center"/>
    </xf>
    <xf numFmtId="0" fontId="8" fillId="0" borderId="0" xfId="0" applyFont="1" applyAlignment="1">
      <alignment horizontal="right"/>
    </xf>
    <xf numFmtId="0" fontId="10" fillId="3" borderId="1"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0" fontId="10" fillId="3" borderId="3" xfId="0" applyFont="1" applyFill="1" applyBorder="1" applyAlignment="1">
      <alignment horizontal="center" vertical="center" wrapText="1" shrinkToFit="1"/>
    </xf>
    <xf numFmtId="0" fontId="10" fillId="3" borderId="4" xfId="0" applyFont="1" applyFill="1" applyBorder="1" applyAlignment="1">
      <alignment horizontal="center" vertical="center" wrapText="1" shrinkToFit="1"/>
    </xf>
    <xf numFmtId="0" fontId="10" fillId="3" borderId="5" xfId="0" applyFont="1" applyFill="1" applyBorder="1" applyAlignment="1">
      <alignment horizontal="center" vertical="center" wrapText="1" shrinkToFit="1"/>
    </xf>
    <xf numFmtId="0" fontId="10" fillId="3" borderId="6" xfId="0" applyFont="1" applyFill="1" applyBorder="1" applyAlignment="1">
      <alignment horizontal="center" vertical="center" wrapText="1" shrinkToFit="1"/>
    </xf>
    <xf numFmtId="4" fontId="10" fillId="2" borderId="6" xfId="0" applyNumberFormat="1" applyFont="1" applyFill="1" applyBorder="1" applyAlignment="1">
      <alignment horizontal="right" vertical="center" shrinkToFit="1"/>
    </xf>
    <xf numFmtId="0" fontId="8" fillId="0" borderId="7" xfId="0" applyFont="1" applyFill="1" applyBorder="1" applyAlignment="1">
      <alignment horizontal="left" vertical="center" wrapText="1" shrinkToFit="1"/>
    </xf>
    <xf numFmtId="0" fontId="8" fillId="0" borderId="8"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0" fontId="6" fillId="0" borderId="0" xfId="0" applyFont="1">
      <alignment vertical="center"/>
    </xf>
    <xf numFmtId="0" fontId="6" fillId="0" borderId="0" xfId="0" applyFont="1" applyAlignment="1">
      <alignment horizontal="center" vertical="center" wrapText="1"/>
    </xf>
    <xf numFmtId="176" fontId="0" fillId="0" borderId="0" xfId="0" applyNumberFormat="1">
      <alignment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176" fontId="6" fillId="0" borderId="9" xfId="0" applyNumberFormat="1" applyFont="1" applyBorder="1" applyAlignment="1">
      <alignment horizontal="right" vertical="center"/>
    </xf>
    <xf numFmtId="176" fontId="0" fillId="0" borderId="9" xfId="0" applyNumberFormat="1" applyBorder="1" applyAlignment="1">
      <alignment horizontal="right" vertical="center"/>
    </xf>
    <xf numFmtId="0" fontId="0" fillId="0" borderId="0" xfId="0" applyFill="1" applyBorder="1">
      <alignment vertical="center"/>
    </xf>
    <xf numFmtId="0" fontId="6" fillId="0" borderId="0" xfId="0" applyFont="1" applyAlignment="1">
      <alignment horizontal="center" vertical="center"/>
    </xf>
    <xf numFmtId="176" fontId="0" fillId="0" borderId="0" xfId="0" applyNumberFormat="1" applyAlignment="1">
      <alignment horizontal="right" vertical="center"/>
    </xf>
    <xf numFmtId="176" fontId="6" fillId="0" borderId="9" xfId="0" applyNumberFormat="1" applyFont="1" applyBorder="1" applyAlignment="1">
      <alignment horizontal="center" vertical="center"/>
    </xf>
    <xf numFmtId="0" fontId="6" fillId="0" borderId="9" xfId="0" applyFont="1" applyBorder="1" applyAlignment="1">
      <alignment horizontal="left" vertical="center"/>
    </xf>
    <xf numFmtId="177" fontId="6" fillId="0" borderId="9" xfId="0" applyNumberFormat="1" applyFont="1" applyBorder="1" applyAlignment="1">
      <alignment horizontal="right" vertical="center"/>
    </xf>
    <xf numFmtId="0" fontId="0" fillId="0" borderId="9" xfId="0" applyBorder="1" applyAlignment="1">
      <alignment horizontal="left" vertical="center"/>
    </xf>
    <xf numFmtId="177" fontId="0" fillId="0" borderId="9" xfId="0" applyNumberFormat="1" applyBorder="1" applyAlignment="1">
      <alignment horizontal="right" vertical="center"/>
    </xf>
    <xf numFmtId="0" fontId="0" fillId="0" borderId="9" xfId="0" applyBorder="1" applyAlignment="1">
      <alignment horizontal="left" vertical="center" wrapText="1"/>
    </xf>
    <xf numFmtId="178" fontId="0" fillId="0" borderId="9" xfId="0" applyNumberForma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0" xfId="0" applyAlignment="1">
      <alignment horizontal="center" vertical="center"/>
    </xf>
    <xf numFmtId="49" fontId="0" fillId="0" borderId="0" xfId="0" applyNumberFormat="1">
      <alignment vertical="center"/>
    </xf>
    <xf numFmtId="179" fontId="0" fillId="0" borderId="0" xfId="0" applyNumberFormat="1" applyAlignment="1">
      <alignment horizontal="center" vertical="center"/>
    </xf>
    <xf numFmtId="0" fontId="7" fillId="2" borderId="0" xfId="0" applyFont="1" applyFill="1" applyAlignment="1">
      <alignment horizontal="center"/>
    </xf>
    <xf numFmtId="49" fontId="8" fillId="2" borderId="0" xfId="0" applyNumberFormat="1" applyFont="1" applyFill="1" applyAlignment="1"/>
    <xf numFmtId="0" fontId="9" fillId="2" borderId="0" xfId="0" applyFont="1" applyFill="1" applyAlignment="1"/>
    <xf numFmtId="179" fontId="8" fillId="2" borderId="0" xfId="0" applyNumberFormat="1" applyFont="1" applyFill="1" applyAlignment="1">
      <alignment horizontal="center"/>
    </xf>
    <xf numFmtId="179" fontId="9" fillId="2" borderId="0" xfId="0" applyNumberFormat="1" applyFont="1" applyFill="1" applyAlignment="1">
      <alignment horizontal="center"/>
    </xf>
    <xf numFmtId="179" fontId="10" fillId="3" borderId="9" xfId="0" applyNumberFormat="1" applyFont="1" applyFill="1" applyBorder="1" applyAlignment="1">
      <alignment horizontal="center" vertical="center" wrapText="1" shrinkToFit="1"/>
    </xf>
    <xf numFmtId="49" fontId="10" fillId="3" borderId="5" xfId="0" applyNumberFormat="1" applyFont="1" applyFill="1" applyBorder="1" applyAlignment="1">
      <alignment horizontal="center" vertical="center" wrapText="1" shrinkToFit="1"/>
    </xf>
    <xf numFmtId="0" fontId="10" fillId="3" borderId="12"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3" borderId="13" xfId="0" applyFont="1" applyFill="1" applyBorder="1" applyAlignment="1">
      <alignment horizontal="center" vertical="center" wrapText="1" shrinkToFit="1"/>
    </xf>
    <xf numFmtId="179" fontId="10" fillId="2" borderId="6" xfId="0" applyNumberFormat="1" applyFont="1" applyFill="1" applyBorder="1" applyAlignment="1">
      <alignment horizontal="center" vertical="center" shrinkToFit="1"/>
    </xf>
    <xf numFmtId="49" fontId="8" fillId="0" borderId="9" xfId="50" applyNumberFormat="1" applyFont="1" applyBorder="1" applyAlignment="1">
      <alignment horizontal="left" vertical="center" shrinkToFit="1"/>
    </xf>
    <xf numFmtId="0" fontId="8" fillId="0" borderId="9" xfId="50" applyFont="1" applyBorder="1" applyAlignment="1">
      <alignment horizontal="left" vertical="center" shrinkToFit="1"/>
    </xf>
    <xf numFmtId="176" fontId="8" fillId="0" borderId="6" xfId="50" applyNumberFormat="1" applyFont="1" applyBorder="1" applyAlignment="1">
      <alignment horizontal="center" vertical="center" shrinkToFit="1"/>
    </xf>
    <xf numFmtId="4" fontId="8" fillId="0" borderId="6" xfId="50" applyNumberFormat="1" applyFont="1" applyBorder="1" applyAlignment="1">
      <alignment horizontal="center" vertical="center" shrinkToFit="1"/>
    </xf>
    <xf numFmtId="49" fontId="8" fillId="0" borderId="5" xfId="50" applyNumberFormat="1" applyFont="1" applyBorder="1" applyAlignment="1">
      <alignment horizontal="left" vertical="center" shrinkToFit="1"/>
    </xf>
    <xf numFmtId="0" fontId="8" fillId="0" borderId="6" xfId="50" applyFont="1" applyBorder="1" applyAlignment="1">
      <alignment horizontal="left" vertical="center" shrinkToFit="1"/>
    </xf>
    <xf numFmtId="49" fontId="8" fillId="0" borderId="14" xfId="50" applyNumberFormat="1" applyFont="1" applyBorder="1" applyAlignment="1">
      <alignment horizontal="left" vertical="center" shrinkToFit="1"/>
    </xf>
    <xf numFmtId="49" fontId="8" fillId="0" borderId="15" xfId="50" applyNumberFormat="1" applyFont="1" applyBorder="1" applyAlignment="1">
      <alignment horizontal="left" vertical="center" shrinkToFit="1"/>
    </xf>
    <xf numFmtId="0" fontId="8" fillId="0" borderId="16" xfId="50" applyFont="1" applyBorder="1" applyAlignment="1">
      <alignment horizontal="left" vertical="center" shrinkToFit="1"/>
    </xf>
    <xf numFmtId="176" fontId="8" fillId="0" borderId="16" xfId="50" applyNumberFormat="1" applyFont="1" applyBorder="1" applyAlignment="1">
      <alignment horizontal="center" vertical="center" shrinkToFit="1"/>
    </xf>
    <xf numFmtId="4" fontId="8" fillId="0" borderId="16" xfId="50" applyNumberFormat="1" applyFont="1" applyBorder="1" applyAlignment="1">
      <alignment horizontal="center" vertical="center" shrinkToFit="1"/>
    </xf>
    <xf numFmtId="176" fontId="8" fillId="0" borderId="9" xfId="50" applyNumberFormat="1" applyFont="1" applyBorder="1" applyAlignment="1">
      <alignment horizontal="center" vertical="center" shrinkToFit="1"/>
    </xf>
    <xf numFmtId="4" fontId="8" fillId="0" borderId="9" xfId="50" applyNumberFormat="1" applyFont="1" applyBorder="1" applyAlignment="1">
      <alignment horizontal="center" vertical="center" shrinkToFit="1"/>
    </xf>
    <xf numFmtId="0" fontId="8" fillId="2" borderId="0" xfId="0" applyFont="1" applyFill="1" applyBorder="1" applyAlignment="1">
      <alignment horizontal="left" vertical="center" shrinkToFit="1"/>
    </xf>
    <xf numFmtId="0" fontId="8" fillId="2" borderId="0" xfId="0" applyFont="1" applyFill="1" applyAlignment="1"/>
    <xf numFmtId="176" fontId="9" fillId="0" borderId="0" xfId="0" applyNumberFormat="1" applyFont="1" applyAlignment="1"/>
    <xf numFmtId="176" fontId="8" fillId="2" borderId="0" xfId="0" applyNumberFormat="1" applyFont="1" applyFill="1" applyAlignment="1">
      <alignment horizontal="center"/>
    </xf>
    <xf numFmtId="176" fontId="8" fillId="2" borderId="0" xfId="0" applyNumberFormat="1" applyFont="1" applyFill="1" applyAlignment="1">
      <alignment horizontal="right"/>
    </xf>
    <xf numFmtId="0" fontId="10" fillId="3" borderId="9" xfId="0" applyFont="1" applyFill="1" applyBorder="1" applyAlignment="1">
      <alignment horizontal="center" vertical="center"/>
    </xf>
    <xf numFmtId="0" fontId="10" fillId="3" borderId="9" xfId="0" applyFont="1" applyFill="1" applyBorder="1" applyAlignment="1">
      <alignment horizontal="center" vertical="center" wrapText="1"/>
    </xf>
    <xf numFmtId="176" fontId="10" fillId="3" borderId="9" xfId="0" applyNumberFormat="1" applyFont="1" applyFill="1" applyBorder="1" applyAlignment="1">
      <alignment horizontal="center" vertical="center" wrapText="1"/>
    </xf>
    <xf numFmtId="176" fontId="10" fillId="3" borderId="9" xfId="0" applyNumberFormat="1" applyFont="1" applyFill="1" applyBorder="1" applyAlignment="1">
      <alignment horizontal="center" vertical="center"/>
    </xf>
    <xf numFmtId="0" fontId="8" fillId="3" borderId="9" xfId="0" applyFont="1" applyFill="1" applyBorder="1" applyAlignment="1">
      <alignment horizontal="left" vertical="center"/>
    </xf>
    <xf numFmtId="176" fontId="8" fillId="2" borderId="9" xfId="0" applyNumberFormat="1" applyFont="1" applyFill="1" applyBorder="1" applyAlignment="1">
      <alignment horizontal="right" vertical="center" shrinkToFit="1"/>
    </xf>
    <xf numFmtId="0" fontId="8" fillId="3" borderId="9" xfId="0" applyFont="1" applyFill="1" applyBorder="1" applyAlignment="1">
      <alignment horizontal="left" vertical="center" shrinkToFit="1"/>
    </xf>
    <xf numFmtId="4" fontId="8" fillId="0" borderId="6" xfId="50" applyNumberFormat="1" applyFont="1" applyBorder="1" applyAlignment="1">
      <alignment horizontal="right" vertical="center" shrinkToFit="1"/>
    </xf>
    <xf numFmtId="176" fontId="10" fillId="2" borderId="9" xfId="0" applyNumberFormat="1" applyFont="1" applyFill="1" applyBorder="1" applyAlignment="1">
      <alignment horizontal="right" vertical="center" shrinkToFit="1"/>
    </xf>
    <xf numFmtId="0" fontId="8" fillId="3" borderId="9" xfId="0" applyFont="1" applyFill="1" applyBorder="1" applyAlignment="1">
      <alignment horizontal="center" vertical="center"/>
    </xf>
    <xf numFmtId="0" fontId="8" fillId="0" borderId="6" xfId="50" applyFont="1" applyBorder="1" applyAlignment="1">
      <alignment horizontal="right" vertical="center" shrinkToFit="1"/>
    </xf>
    <xf numFmtId="0" fontId="10" fillId="3" borderId="9" xfId="0" applyFont="1" applyFill="1" applyBorder="1" applyAlignment="1">
      <alignment horizontal="left" vertical="center"/>
    </xf>
    <xf numFmtId="0" fontId="8" fillId="2" borderId="0" xfId="0" applyFont="1" applyFill="1" applyBorder="1" applyAlignment="1">
      <alignment horizontal="left" vertical="center"/>
    </xf>
    <xf numFmtId="0" fontId="11" fillId="0" borderId="0" xfId="0" applyFont="1" applyFill="1" applyAlignment="1">
      <alignment horizontal="center"/>
    </xf>
    <xf numFmtId="0" fontId="8" fillId="0" borderId="0" xfId="0" applyFont="1" applyFill="1" applyAlignment="1"/>
    <xf numFmtId="176" fontId="8" fillId="0" borderId="0" xfId="0" applyNumberFormat="1" applyFont="1" applyFill="1" applyAlignment="1">
      <alignment horizontal="center"/>
    </xf>
    <xf numFmtId="176" fontId="8" fillId="0" borderId="0" xfId="0" applyNumberFormat="1" applyFont="1" applyFill="1" applyAlignment="1">
      <alignment horizontal="right"/>
    </xf>
    <xf numFmtId="0" fontId="10" fillId="0" borderId="9" xfId="0" applyFont="1" applyFill="1" applyBorder="1" applyAlignment="1">
      <alignment horizontal="center" vertical="center" shrinkToFit="1"/>
    </xf>
    <xf numFmtId="176" fontId="10" fillId="0" borderId="9" xfId="0" applyNumberFormat="1"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shrinkToFit="1"/>
    </xf>
    <xf numFmtId="176" fontId="8" fillId="0" borderId="9" xfId="0" applyNumberFormat="1" applyFont="1" applyFill="1" applyBorder="1" applyAlignment="1">
      <alignment horizontal="right" vertical="center" shrinkToFit="1"/>
    </xf>
    <xf numFmtId="49" fontId="8" fillId="0" borderId="17" xfId="50" applyNumberFormat="1" applyFont="1" applyBorder="1" applyAlignment="1">
      <alignment horizontal="left" vertical="center" shrinkToFit="1"/>
    </xf>
    <xf numFmtId="4" fontId="8" fillId="0" borderId="16" xfId="50" applyNumberFormat="1" applyFont="1" applyBorder="1" applyAlignment="1">
      <alignment horizontal="right" vertical="center" shrinkToFit="1"/>
    </xf>
    <xf numFmtId="4" fontId="8" fillId="0" borderId="9" xfId="50" applyNumberFormat="1" applyFont="1" applyBorder="1" applyAlignment="1">
      <alignment horizontal="right" vertical="center" shrinkToFit="1"/>
    </xf>
    <xf numFmtId="176" fontId="8" fillId="0" borderId="11" xfId="0" applyNumberFormat="1" applyFont="1" applyFill="1" applyBorder="1" applyAlignment="1">
      <alignment horizontal="right" vertical="center" shrinkToFit="1"/>
    </xf>
    <xf numFmtId="0" fontId="0" fillId="0" borderId="9" xfId="0" applyBorder="1" applyAlignment="1">
      <alignment vertical="center" shrinkToFit="1"/>
    </xf>
    <xf numFmtId="176" fontId="8" fillId="0" borderId="10" xfId="0" applyNumberFormat="1" applyFont="1" applyFill="1" applyBorder="1" applyAlignment="1">
      <alignment horizontal="right" vertical="center" shrinkToFit="1"/>
    </xf>
    <xf numFmtId="176" fontId="8" fillId="0" borderId="18" xfId="0" applyNumberFormat="1" applyFont="1" applyFill="1" applyBorder="1" applyAlignment="1">
      <alignment horizontal="right" vertical="center" shrinkToFit="1"/>
    </xf>
    <xf numFmtId="0" fontId="0" fillId="0" borderId="19" xfId="0" applyBorder="1" applyAlignment="1">
      <alignment horizontal="left" vertical="center"/>
    </xf>
    <xf numFmtId="0" fontId="11" fillId="2" borderId="0" xfId="0" applyFont="1" applyFill="1" applyAlignment="1">
      <alignment horizontal="center"/>
    </xf>
    <xf numFmtId="176" fontId="9" fillId="0" borderId="0" xfId="0" applyNumberFormat="1" applyFont="1" applyAlignment="1">
      <alignment horizontal="right"/>
    </xf>
    <xf numFmtId="0" fontId="10" fillId="3" borderId="9" xfId="0" applyFont="1" applyFill="1" applyBorder="1" applyAlignment="1">
      <alignment horizontal="center" vertical="center" shrinkToFit="1"/>
    </xf>
    <xf numFmtId="176" fontId="10" fillId="3" borderId="9" xfId="0" applyNumberFormat="1" applyFont="1" applyFill="1" applyBorder="1" applyAlignment="1">
      <alignment horizontal="center" vertical="center" wrapText="1" shrinkToFit="1"/>
    </xf>
    <xf numFmtId="49" fontId="10" fillId="3" borderId="9" xfId="0" applyNumberFormat="1" applyFont="1" applyFill="1" applyBorder="1" applyAlignment="1">
      <alignment horizontal="center" vertical="center" wrapText="1" shrinkToFit="1"/>
    </xf>
    <xf numFmtId="4" fontId="8" fillId="0" borderId="6" xfId="50" applyNumberFormat="1" applyFont="1" applyBorder="1" applyAlignment="1">
      <alignment horizontal="left" vertical="center" shrinkToFit="1"/>
    </xf>
    <xf numFmtId="176" fontId="8" fillId="2" borderId="15" xfId="0" applyNumberFormat="1" applyFont="1" applyFill="1" applyBorder="1" applyAlignment="1">
      <alignment horizontal="right" vertical="center" shrinkToFit="1"/>
    </xf>
    <xf numFmtId="176" fontId="8" fillId="2" borderId="11" xfId="0" applyNumberFormat="1" applyFont="1" applyFill="1" applyBorder="1" applyAlignment="1">
      <alignment horizontal="right" vertical="center" shrinkToFit="1"/>
    </xf>
    <xf numFmtId="0" fontId="2" fillId="2" borderId="0" xfId="0" applyFont="1" applyFill="1" applyAlignment="1">
      <alignment horizontal="center"/>
    </xf>
    <xf numFmtId="0" fontId="0" fillId="2" borderId="0" xfId="0" applyFill="1" applyAlignment="1"/>
    <xf numFmtId="176" fontId="0" fillId="2" borderId="0" xfId="0" applyNumberFormat="1" applyFill="1" applyAlignment="1"/>
    <xf numFmtId="0" fontId="8" fillId="3" borderId="0" xfId="0" applyFont="1" applyFill="1" applyBorder="1" applyAlignment="1">
      <alignment horizontal="left" vertical="center" shrinkToFit="1"/>
    </xf>
    <xf numFmtId="176" fontId="0" fillId="2" borderId="0" xfId="0" applyNumberFormat="1" applyFill="1" applyAlignment="1">
      <alignment horizontal="right"/>
    </xf>
    <xf numFmtId="0" fontId="10" fillId="3" borderId="2"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176" fontId="10" fillId="3" borderId="6" xfId="0" applyNumberFormat="1"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8" fillId="3" borderId="5" xfId="0" applyFont="1" applyFill="1" applyBorder="1" applyAlignment="1">
      <alignment horizontal="left" vertical="center" shrinkToFit="1"/>
    </xf>
    <xf numFmtId="176" fontId="8" fillId="2" borderId="6" xfId="0" applyNumberFormat="1" applyFont="1" applyFill="1" applyBorder="1" applyAlignment="1">
      <alignment horizontal="right" vertical="center" shrinkToFit="1"/>
    </xf>
    <xf numFmtId="0" fontId="8" fillId="3" borderId="6" xfId="0" applyFont="1" applyFill="1" applyBorder="1" applyAlignment="1">
      <alignment horizontal="left" vertical="center" shrinkToFit="1"/>
    </xf>
    <xf numFmtId="0" fontId="8" fillId="3" borderId="5" xfId="0" applyFont="1" applyFill="1" applyBorder="1" applyAlignment="1">
      <alignment horizontal="left" vertical="center"/>
    </xf>
    <xf numFmtId="0" fontId="8" fillId="3" borderId="14" xfId="0" applyFont="1" applyFill="1" applyBorder="1" applyAlignment="1">
      <alignment horizontal="left" vertical="center" shrinkToFit="1"/>
    </xf>
    <xf numFmtId="176" fontId="8" fillId="2" borderId="16" xfId="0" applyNumberFormat="1" applyFont="1" applyFill="1" applyBorder="1" applyAlignment="1">
      <alignment horizontal="right" vertical="center" shrinkToFit="1"/>
    </xf>
    <xf numFmtId="0" fontId="8" fillId="3" borderId="16" xfId="0" applyFont="1" applyFill="1" applyBorder="1" applyAlignment="1">
      <alignment horizontal="left" vertical="center" shrinkToFit="1"/>
    </xf>
    <xf numFmtId="0" fontId="10" fillId="3" borderId="9" xfId="0" applyFont="1" applyFill="1" applyBorder="1" applyAlignment="1">
      <alignment vertical="center" shrinkToFit="1"/>
    </xf>
    <xf numFmtId="176" fontId="0" fillId="2" borderId="9" xfId="0" applyNumberFormat="1" applyFill="1" applyBorder="1" applyAlignment="1"/>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topLeftCell="A7" workbookViewId="0">
      <selection activeCell="A17" sqref="A17:I17"/>
    </sheetView>
  </sheetViews>
  <sheetFormatPr defaultColWidth="9" defaultRowHeight="13.5"/>
  <sheetData>
    <row r="7" spans="1:1">
      <c r="A7" t="s">
        <v>0</v>
      </c>
    </row>
    <row r="17" s="139" customFormat="1" ht="57" customHeight="1" spans="1:9">
      <c r="A17" s="135" t="s">
        <v>1</v>
      </c>
      <c r="B17" s="135"/>
      <c r="C17" s="135"/>
      <c r="D17" s="135"/>
      <c r="E17" s="135"/>
      <c r="F17" s="135"/>
      <c r="G17" s="135"/>
      <c r="H17" s="135"/>
      <c r="I17" s="135"/>
    </row>
    <row r="18" s="140" customFormat="1" ht="125" customHeight="1" spans="1:9">
      <c r="A18" s="141" t="s">
        <v>2</v>
      </c>
      <c r="B18" s="141"/>
      <c r="C18" s="141"/>
      <c r="D18" s="141"/>
      <c r="E18" s="141"/>
      <c r="F18" s="141"/>
      <c r="G18" s="141"/>
      <c r="H18" s="141"/>
      <c r="I18" s="141"/>
    </row>
  </sheetData>
  <mergeCells count="2">
    <mergeCell ref="A17:I17"/>
    <mergeCell ref="A18:I1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tabSelected="1" topLeftCell="A28" workbookViewId="0">
      <selection activeCell="I31" sqref="I31"/>
    </sheetView>
  </sheetViews>
  <sheetFormatPr defaultColWidth="9" defaultRowHeight="13.5" outlineLevelCol="5"/>
  <cols>
    <col min="1" max="1" width="10.25" style="26" customWidth="1"/>
    <col min="2" max="2" width="19.375" style="26" customWidth="1"/>
    <col min="3" max="3" width="15.625" style="37" customWidth="1"/>
    <col min="4" max="4" width="10.375" style="26" customWidth="1"/>
    <col min="5" max="5" width="21.5" style="26" customWidth="1"/>
    <col min="6" max="6" width="15.625" style="37" customWidth="1"/>
  </cols>
  <sheetData>
    <row r="1" spans="1:1">
      <c r="A1" s="26" t="s">
        <v>158</v>
      </c>
    </row>
    <row r="2" ht="27" spans="1:6">
      <c r="A2" s="2" t="s">
        <v>159</v>
      </c>
      <c r="B2" s="2"/>
      <c r="C2" s="2"/>
      <c r="D2" s="2"/>
      <c r="E2" s="2"/>
      <c r="F2" s="2"/>
    </row>
    <row r="3" ht="20.25" customHeight="1" spans="1:6">
      <c r="A3" s="26" t="s">
        <v>26</v>
      </c>
      <c r="F3" s="37" t="s">
        <v>27</v>
      </c>
    </row>
    <row r="4" s="28" customFormat="1" ht="20.25" customHeight="1" spans="1:6">
      <c r="A4" s="31" t="s">
        <v>160</v>
      </c>
      <c r="B4" s="31"/>
      <c r="C4" s="31"/>
      <c r="D4" s="31" t="s">
        <v>161</v>
      </c>
      <c r="E4" s="31"/>
      <c r="F4" s="31"/>
    </row>
    <row r="5" s="36" customFormat="1" ht="27" spans="1:6">
      <c r="A5" s="32" t="s">
        <v>162</v>
      </c>
      <c r="B5" s="31" t="s">
        <v>86</v>
      </c>
      <c r="C5" s="38" t="s">
        <v>140</v>
      </c>
      <c r="D5" s="32" t="s">
        <v>162</v>
      </c>
      <c r="E5" s="31" t="s">
        <v>86</v>
      </c>
      <c r="F5" s="38" t="s">
        <v>140</v>
      </c>
    </row>
    <row r="6" ht="20.25" customHeight="1" spans="1:6">
      <c r="A6" s="39">
        <v>301</v>
      </c>
      <c r="B6" s="39" t="s">
        <v>163</v>
      </c>
      <c r="C6" s="40">
        <f>SUM(C7:C15)</f>
        <v>104.123193</v>
      </c>
      <c r="D6" s="39">
        <v>302</v>
      </c>
      <c r="E6" s="39" t="s">
        <v>164</v>
      </c>
      <c r="F6" s="33">
        <f>SUM(F7:F33)</f>
        <v>8.159279</v>
      </c>
    </row>
    <row r="7" ht="20.25" customHeight="1" spans="1:6">
      <c r="A7" s="41">
        <v>30101</v>
      </c>
      <c r="B7" s="41" t="s">
        <v>165</v>
      </c>
      <c r="C7" s="42">
        <v>9.3395</v>
      </c>
      <c r="D7" s="41">
        <v>30201</v>
      </c>
      <c r="E7" s="41" t="s">
        <v>166</v>
      </c>
      <c r="F7" s="34">
        <v>0.617661</v>
      </c>
    </row>
    <row r="8" ht="20.25" customHeight="1" spans="1:6">
      <c r="A8" s="41">
        <v>30102</v>
      </c>
      <c r="B8" s="41" t="s">
        <v>167</v>
      </c>
      <c r="C8" s="42">
        <v>24.163</v>
      </c>
      <c r="D8" s="41">
        <v>30202</v>
      </c>
      <c r="E8" s="41" t="s">
        <v>168</v>
      </c>
      <c r="F8" s="34">
        <v>0.0705</v>
      </c>
    </row>
    <row r="9" ht="20.25" customHeight="1" spans="1:6">
      <c r="A9" s="41">
        <v>30103</v>
      </c>
      <c r="B9" s="41" t="s">
        <v>169</v>
      </c>
      <c r="C9" s="42">
        <v>22.126823</v>
      </c>
      <c r="D9" s="41">
        <v>30203</v>
      </c>
      <c r="E9" s="41" t="s">
        <v>170</v>
      </c>
      <c r="F9" s="34"/>
    </row>
    <row r="10" ht="20.25" customHeight="1" spans="1:6">
      <c r="A10" s="41">
        <v>30104</v>
      </c>
      <c r="B10" s="41" t="s">
        <v>171</v>
      </c>
      <c r="C10" s="42">
        <v>4.082218</v>
      </c>
      <c r="D10" s="41">
        <v>30204</v>
      </c>
      <c r="E10" s="41" t="s">
        <v>172</v>
      </c>
      <c r="F10" s="34">
        <v>0.014</v>
      </c>
    </row>
    <row r="11" ht="20.25" customHeight="1" spans="1:6">
      <c r="A11" s="41">
        <v>30106</v>
      </c>
      <c r="B11" s="41" t="s">
        <v>173</v>
      </c>
      <c r="C11" s="42"/>
      <c r="D11" s="41">
        <v>30205</v>
      </c>
      <c r="E11" s="41" t="s">
        <v>174</v>
      </c>
      <c r="F11" s="34"/>
    </row>
    <row r="12" ht="20.25" customHeight="1" spans="1:6">
      <c r="A12" s="41">
        <v>30107</v>
      </c>
      <c r="B12" s="41" t="s">
        <v>175</v>
      </c>
      <c r="C12" s="42"/>
      <c r="D12" s="41">
        <v>30206</v>
      </c>
      <c r="E12" s="41" t="s">
        <v>176</v>
      </c>
      <c r="F12" s="34">
        <v>1.3957</v>
      </c>
    </row>
    <row r="13" ht="27.75" customHeight="1" spans="1:6">
      <c r="A13" s="41">
        <v>30108</v>
      </c>
      <c r="B13" s="43" t="s">
        <v>177</v>
      </c>
      <c r="C13" s="42">
        <v>7.594272</v>
      </c>
      <c r="D13" s="41">
        <v>30207</v>
      </c>
      <c r="E13" s="41" t="s">
        <v>178</v>
      </c>
      <c r="F13" s="34">
        <v>1.660907</v>
      </c>
    </row>
    <row r="14" ht="20.25" customHeight="1" spans="1:6">
      <c r="A14" s="41">
        <v>30109</v>
      </c>
      <c r="B14" s="41" t="s">
        <v>179</v>
      </c>
      <c r="C14" s="42"/>
      <c r="D14" s="41">
        <v>30208</v>
      </c>
      <c r="E14" s="41" t="s">
        <v>180</v>
      </c>
      <c r="F14" s="34"/>
    </row>
    <row r="15" ht="20.25" customHeight="1" spans="1:6">
      <c r="A15" s="41">
        <v>30199</v>
      </c>
      <c r="B15" s="41" t="s">
        <v>181</v>
      </c>
      <c r="C15" s="42">
        <v>36.81738</v>
      </c>
      <c r="D15" s="41">
        <v>30209</v>
      </c>
      <c r="E15" s="41" t="s">
        <v>182</v>
      </c>
      <c r="F15" s="34"/>
    </row>
    <row r="16" ht="20.25" customHeight="1" spans="1:6">
      <c r="A16" s="39">
        <v>303</v>
      </c>
      <c r="B16" s="39" t="s">
        <v>183</v>
      </c>
      <c r="C16" s="40">
        <f>SUM(C17:C32)</f>
        <v>21.613939</v>
      </c>
      <c r="D16" s="41">
        <v>30211</v>
      </c>
      <c r="E16" s="41" t="s">
        <v>184</v>
      </c>
      <c r="F16" s="34"/>
    </row>
    <row r="17" ht="20.25" customHeight="1" spans="1:6">
      <c r="A17" s="41">
        <v>30301</v>
      </c>
      <c r="B17" s="41" t="s">
        <v>185</v>
      </c>
      <c r="C17" s="42"/>
      <c r="D17" s="41">
        <v>30212</v>
      </c>
      <c r="E17" s="41" t="s">
        <v>186</v>
      </c>
      <c r="F17" s="34"/>
    </row>
    <row r="18" ht="20.25" customHeight="1" spans="1:6">
      <c r="A18" s="41">
        <v>30302</v>
      </c>
      <c r="B18" s="41" t="s">
        <v>187</v>
      </c>
      <c r="C18" s="42">
        <v>6.067063</v>
      </c>
      <c r="D18" s="41">
        <v>30213</v>
      </c>
      <c r="E18" s="41" t="s">
        <v>188</v>
      </c>
      <c r="F18" s="34">
        <v>0.141</v>
      </c>
    </row>
    <row r="19" ht="20.25" customHeight="1" spans="1:6">
      <c r="A19" s="41">
        <v>30303</v>
      </c>
      <c r="B19" s="41" t="s">
        <v>189</v>
      </c>
      <c r="C19" s="42"/>
      <c r="D19" s="41">
        <v>30214</v>
      </c>
      <c r="E19" s="41" t="s">
        <v>190</v>
      </c>
      <c r="F19" s="34"/>
    </row>
    <row r="20" ht="20.25" customHeight="1" spans="1:6">
      <c r="A20" s="41">
        <v>30304</v>
      </c>
      <c r="B20" s="41" t="s">
        <v>191</v>
      </c>
      <c r="C20" s="42"/>
      <c r="D20" s="41">
        <v>30215</v>
      </c>
      <c r="E20" s="41" t="s">
        <v>192</v>
      </c>
      <c r="F20" s="34"/>
    </row>
    <row r="21" ht="20.25" customHeight="1" spans="1:6">
      <c r="A21" s="41">
        <v>30505</v>
      </c>
      <c r="B21" s="41" t="s">
        <v>193</v>
      </c>
      <c r="C21" s="42"/>
      <c r="D21" s="41">
        <v>30216</v>
      </c>
      <c r="E21" s="41" t="s">
        <v>194</v>
      </c>
      <c r="F21" s="34"/>
    </row>
    <row r="22" ht="20.25" customHeight="1" spans="1:6">
      <c r="A22" s="41">
        <v>30306</v>
      </c>
      <c r="B22" s="41" t="s">
        <v>195</v>
      </c>
      <c r="C22" s="42"/>
      <c r="D22" s="41">
        <v>30217</v>
      </c>
      <c r="E22" s="41" t="s">
        <v>196</v>
      </c>
      <c r="F22" s="34"/>
    </row>
    <row r="23" ht="20.25" customHeight="1" spans="1:6">
      <c r="A23" s="41">
        <v>30307</v>
      </c>
      <c r="B23" s="41" t="s">
        <v>197</v>
      </c>
      <c r="C23" s="42"/>
      <c r="D23" s="41">
        <v>30218</v>
      </c>
      <c r="E23" s="41" t="s">
        <v>198</v>
      </c>
      <c r="F23" s="34"/>
    </row>
    <row r="24" ht="20.25" customHeight="1" spans="1:6">
      <c r="A24" s="41">
        <v>30308</v>
      </c>
      <c r="B24" s="41" t="s">
        <v>199</v>
      </c>
      <c r="C24" s="42"/>
      <c r="D24" s="41">
        <v>30224</v>
      </c>
      <c r="E24" s="41" t="s">
        <v>200</v>
      </c>
      <c r="F24" s="34"/>
    </row>
    <row r="25" ht="20.25" customHeight="1" spans="1:6">
      <c r="A25" s="41">
        <v>30909</v>
      </c>
      <c r="B25" s="41" t="s">
        <v>201</v>
      </c>
      <c r="C25" s="42"/>
      <c r="D25" s="41">
        <v>30225</v>
      </c>
      <c r="E25" s="41" t="s">
        <v>202</v>
      </c>
      <c r="F25" s="34"/>
    </row>
    <row r="26" ht="20.25" customHeight="1" spans="1:6">
      <c r="A26" s="41">
        <v>30310</v>
      </c>
      <c r="B26" s="41" t="s">
        <v>203</v>
      </c>
      <c r="C26" s="42"/>
      <c r="D26" s="41">
        <v>30226</v>
      </c>
      <c r="E26" s="41" t="s">
        <v>204</v>
      </c>
      <c r="F26" s="34">
        <v>1.61638</v>
      </c>
    </row>
    <row r="27" ht="20.25" customHeight="1" spans="1:6">
      <c r="A27" s="41">
        <v>30311</v>
      </c>
      <c r="B27" s="41" t="s">
        <v>205</v>
      </c>
      <c r="C27" s="42">
        <v>8.3409</v>
      </c>
      <c r="D27" s="41">
        <v>30227</v>
      </c>
      <c r="E27" s="41" t="s">
        <v>206</v>
      </c>
      <c r="F27" s="34">
        <v>0.1338</v>
      </c>
    </row>
    <row r="28" ht="20.25" customHeight="1" spans="1:6">
      <c r="A28" s="41">
        <v>30312</v>
      </c>
      <c r="B28" s="26" t="s">
        <v>207</v>
      </c>
      <c r="C28" s="42"/>
      <c r="D28" s="41">
        <v>30228</v>
      </c>
      <c r="E28" s="41" t="s">
        <v>208</v>
      </c>
      <c r="F28" s="34"/>
    </row>
    <row r="29" ht="20.25" customHeight="1" spans="1:6">
      <c r="A29" s="41">
        <v>30313</v>
      </c>
      <c r="B29" s="41" t="s">
        <v>209</v>
      </c>
      <c r="C29" s="42"/>
      <c r="D29" s="41">
        <v>30229</v>
      </c>
      <c r="E29" s="41" t="s">
        <v>210</v>
      </c>
      <c r="F29" s="34"/>
    </row>
    <row r="30" ht="20.25" customHeight="1" spans="1:6">
      <c r="A30" s="41">
        <v>30314</v>
      </c>
      <c r="B30" s="41" t="s">
        <v>211</v>
      </c>
      <c r="C30" s="42"/>
      <c r="D30" s="41">
        <v>30231</v>
      </c>
      <c r="E30" s="41" t="s">
        <v>212</v>
      </c>
      <c r="F30" s="34"/>
    </row>
    <row r="31" ht="20.25" customHeight="1" spans="1:6">
      <c r="A31" s="41">
        <v>30315</v>
      </c>
      <c r="B31" s="41" t="s">
        <v>213</v>
      </c>
      <c r="C31" s="42">
        <v>7.205976</v>
      </c>
      <c r="D31" s="41">
        <v>30239</v>
      </c>
      <c r="E31" s="41" t="s">
        <v>214</v>
      </c>
      <c r="F31" s="34">
        <v>2.321059</v>
      </c>
    </row>
    <row r="32" ht="27" spans="1:6">
      <c r="A32" s="41">
        <v>30399</v>
      </c>
      <c r="B32" s="43" t="s">
        <v>215</v>
      </c>
      <c r="C32" s="42"/>
      <c r="D32" s="41">
        <v>30240</v>
      </c>
      <c r="E32" s="41" t="s">
        <v>216</v>
      </c>
      <c r="F32" s="34">
        <v>0.001985</v>
      </c>
    </row>
    <row r="33" ht="20.25" customHeight="1" spans="1:6">
      <c r="A33" s="41"/>
      <c r="B33" s="41"/>
      <c r="C33" s="42"/>
      <c r="D33" s="41">
        <v>30299</v>
      </c>
      <c r="E33" s="41" t="s">
        <v>217</v>
      </c>
      <c r="F33" s="34">
        <v>0.186287</v>
      </c>
    </row>
    <row r="34" ht="20.25" customHeight="1" spans="1:6">
      <c r="A34" s="41"/>
      <c r="B34" s="41"/>
      <c r="C34" s="42"/>
      <c r="D34" s="39">
        <v>310</v>
      </c>
      <c r="E34" s="39" t="s">
        <v>218</v>
      </c>
      <c r="F34" s="33">
        <f>SUM(F35:F49)</f>
        <v>1.6055</v>
      </c>
    </row>
    <row r="35" ht="20.25" customHeight="1" spans="1:6">
      <c r="A35" s="41"/>
      <c r="B35" s="41"/>
      <c r="C35" s="42"/>
      <c r="D35" s="41">
        <v>31001</v>
      </c>
      <c r="E35" s="41" t="s">
        <v>219</v>
      </c>
      <c r="F35" s="34"/>
    </row>
    <row r="36" ht="20.25" customHeight="1" spans="1:6">
      <c r="A36" s="41"/>
      <c r="B36" s="41"/>
      <c r="C36" s="42"/>
      <c r="D36" s="41">
        <v>31002</v>
      </c>
      <c r="E36" s="41" t="s">
        <v>220</v>
      </c>
      <c r="F36" s="34">
        <v>1.6055</v>
      </c>
    </row>
    <row r="37" customFormat="1" ht="20.25" customHeight="1" spans="1:6">
      <c r="A37" s="41"/>
      <c r="B37" s="41"/>
      <c r="C37" s="42"/>
      <c r="D37" s="41">
        <v>31003</v>
      </c>
      <c r="E37" s="41" t="s">
        <v>221</v>
      </c>
      <c r="F37" s="34"/>
    </row>
    <row r="38" ht="20.25" customHeight="1" spans="1:6">
      <c r="A38" s="41"/>
      <c r="B38" s="41"/>
      <c r="C38" s="42"/>
      <c r="D38" s="41">
        <v>31005</v>
      </c>
      <c r="E38" s="41" t="s">
        <v>222</v>
      </c>
      <c r="F38" s="34"/>
    </row>
    <row r="39" ht="20.25" customHeight="1" spans="1:6">
      <c r="A39" s="41"/>
      <c r="B39" s="41"/>
      <c r="C39" s="42"/>
      <c r="D39" s="41">
        <v>31006</v>
      </c>
      <c r="E39" s="41" t="s">
        <v>223</v>
      </c>
      <c r="F39" s="34"/>
    </row>
    <row r="40" ht="27" spans="1:6">
      <c r="A40" s="41"/>
      <c r="B40" s="41"/>
      <c r="C40" s="42"/>
      <c r="D40" s="41">
        <v>31007</v>
      </c>
      <c r="E40" s="43" t="s">
        <v>224</v>
      </c>
      <c r="F40" s="34"/>
    </row>
    <row r="41" ht="20.25" customHeight="1" spans="1:6">
      <c r="A41" s="41"/>
      <c r="B41" s="41"/>
      <c r="C41" s="42"/>
      <c r="D41" s="41">
        <v>31008</v>
      </c>
      <c r="E41" s="41" t="s">
        <v>225</v>
      </c>
      <c r="F41" s="34"/>
    </row>
    <row r="42" ht="20.25" customHeight="1" spans="1:6">
      <c r="A42" s="41"/>
      <c r="B42" s="41"/>
      <c r="C42" s="34"/>
      <c r="D42" s="41">
        <v>31009</v>
      </c>
      <c r="E42" s="41" t="s">
        <v>226</v>
      </c>
      <c r="F42" s="34"/>
    </row>
    <row r="43" ht="20.25" customHeight="1" spans="1:6">
      <c r="A43" s="41"/>
      <c r="B43" s="41"/>
      <c r="C43" s="34"/>
      <c r="D43" s="41">
        <v>31010</v>
      </c>
      <c r="E43" s="41" t="s">
        <v>227</v>
      </c>
      <c r="F43" s="34"/>
    </row>
    <row r="44" ht="20.25" customHeight="1" spans="1:6">
      <c r="A44" s="41"/>
      <c r="B44" s="41"/>
      <c r="C44" s="34"/>
      <c r="D44" s="41">
        <v>31011</v>
      </c>
      <c r="E44" s="43" t="s">
        <v>228</v>
      </c>
      <c r="F44" s="34"/>
    </row>
    <row r="45" ht="20.25" customHeight="1" spans="1:6">
      <c r="A45" s="41"/>
      <c r="B45" s="41"/>
      <c r="C45" s="34"/>
      <c r="D45" s="41">
        <v>31012</v>
      </c>
      <c r="E45" s="41" t="s">
        <v>229</v>
      </c>
      <c r="F45" s="34"/>
    </row>
    <row r="46" ht="20.25" customHeight="1" spans="1:6">
      <c r="A46" s="41"/>
      <c r="B46" s="41"/>
      <c r="C46" s="34"/>
      <c r="D46" s="41">
        <v>31013</v>
      </c>
      <c r="E46" s="41" t="s">
        <v>230</v>
      </c>
      <c r="F46" s="44"/>
    </row>
    <row r="47" ht="20.25" customHeight="1" spans="1:6">
      <c r="A47" s="41"/>
      <c r="B47" s="41"/>
      <c r="C47" s="34"/>
      <c r="D47" s="41">
        <v>31019</v>
      </c>
      <c r="E47" s="41" t="s">
        <v>231</v>
      </c>
      <c r="F47" s="44"/>
    </row>
    <row r="48" ht="20.25" customHeight="1" spans="1:6">
      <c r="A48" s="41"/>
      <c r="B48" s="41"/>
      <c r="C48" s="34"/>
      <c r="D48" s="41">
        <v>31020</v>
      </c>
      <c r="E48" s="41" t="s">
        <v>232</v>
      </c>
      <c r="F48" s="44"/>
    </row>
    <row r="49" ht="20.25" customHeight="1" spans="1:6">
      <c r="A49" s="41"/>
      <c r="B49" s="41"/>
      <c r="C49" s="34"/>
      <c r="D49" s="41">
        <v>31099</v>
      </c>
      <c r="E49" s="41" t="s">
        <v>233</v>
      </c>
      <c r="F49" s="44"/>
    </row>
    <row r="50" ht="20.25" customHeight="1" spans="1:6">
      <c r="A50" s="45" t="s">
        <v>234</v>
      </c>
      <c r="B50" s="46"/>
      <c r="C50" s="33">
        <f>C6+C16</f>
        <v>125.737132</v>
      </c>
      <c r="D50" s="45" t="s">
        <v>235</v>
      </c>
      <c r="E50" s="46"/>
      <c r="F50" s="33">
        <f>F6+F34</f>
        <v>9.764779</v>
      </c>
    </row>
    <row r="51" ht="22.5" customHeight="1" spans="1:1">
      <c r="A51" s="26" t="s">
        <v>236</v>
      </c>
    </row>
    <row r="52" customFormat="1" ht="30.75" customHeight="1" spans="1:5">
      <c r="A52" s="26" t="s">
        <v>121</v>
      </c>
      <c r="B52" s="26"/>
      <c r="C52" s="26"/>
      <c r="D52" s="26"/>
      <c r="E52" s="26"/>
    </row>
    <row r="53" customFormat="1" ht="30.75" customHeight="1" spans="1:5">
      <c r="A53" s="26" t="s">
        <v>237</v>
      </c>
      <c r="B53" s="26"/>
      <c r="C53" s="26"/>
      <c r="D53" s="26"/>
      <c r="E53" s="26"/>
    </row>
    <row r="54" customFormat="1" ht="30.75" customHeight="1" spans="1:5">
      <c r="A54" s="26" t="s">
        <v>123</v>
      </c>
      <c r="B54" s="26"/>
      <c r="C54" s="26"/>
      <c r="D54" s="26"/>
      <c r="E54" s="26"/>
    </row>
    <row r="55" s="10" customFormat="1" ht="30.75" customHeight="1" spans="1:6">
      <c r="A55" s="27" t="s">
        <v>238</v>
      </c>
      <c r="B55" s="27"/>
      <c r="C55" s="27"/>
      <c r="D55" s="27"/>
      <c r="E55" s="27"/>
      <c r="F55" s="27"/>
    </row>
    <row r="56" spans="1:6">
      <c r="A56" s="47"/>
      <c r="B56" s="47"/>
      <c r="C56" s="47"/>
      <c r="D56" s="47"/>
      <c r="E56" s="47"/>
      <c r="F56" s="47"/>
    </row>
  </sheetData>
  <mergeCells count="10">
    <mergeCell ref="A2:F2"/>
    <mergeCell ref="A4:C4"/>
    <mergeCell ref="D4:F4"/>
    <mergeCell ref="A50:B50"/>
    <mergeCell ref="D50:E50"/>
    <mergeCell ref="A52:E52"/>
    <mergeCell ref="A53:E53"/>
    <mergeCell ref="A54:E54"/>
    <mergeCell ref="A55:F55"/>
    <mergeCell ref="A56:F56"/>
  </mergeCells>
  <pageMargins left="0.707638888888889" right="0.235416666666667" top="0.747916666666667" bottom="0.747916666666667" header="0.313888888888889" footer="0.31388888888888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Zeros="0" workbookViewId="0">
      <selection activeCell="F11" sqref="F11"/>
    </sheetView>
  </sheetViews>
  <sheetFormatPr defaultColWidth="9" defaultRowHeight="13.5"/>
  <cols>
    <col min="1" max="12" width="11.25" customWidth="1"/>
  </cols>
  <sheetData>
    <row r="1" customFormat="1" spans="1:1">
      <c r="A1" t="s">
        <v>239</v>
      </c>
    </row>
    <row r="2" ht="33.75" customHeight="1" spans="1:12">
      <c r="A2" s="2" t="s">
        <v>240</v>
      </c>
      <c r="B2" s="2"/>
      <c r="C2" s="2"/>
      <c r="D2" s="2"/>
      <c r="E2" s="2"/>
      <c r="F2" s="2"/>
      <c r="G2" s="2"/>
      <c r="H2" s="2"/>
      <c r="I2" s="2"/>
      <c r="J2" s="2"/>
      <c r="K2" s="2"/>
      <c r="L2" s="2"/>
    </row>
    <row r="3" ht="20.25" customHeight="1" spans="1:12">
      <c r="A3" t="s">
        <v>26</v>
      </c>
      <c r="L3" t="s">
        <v>27</v>
      </c>
    </row>
    <row r="4" s="28" customFormat="1" ht="39" customHeight="1" spans="1:12">
      <c r="A4" s="31" t="s">
        <v>241</v>
      </c>
      <c r="B4" s="31"/>
      <c r="C4" s="31"/>
      <c r="D4" s="31"/>
      <c r="E4" s="31"/>
      <c r="F4" s="31"/>
      <c r="G4" s="31" t="s">
        <v>242</v>
      </c>
      <c r="H4" s="31"/>
      <c r="I4" s="31"/>
      <c r="J4" s="31"/>
      <c r="K4" s="31"/>
      <c r="L4" s="31"/>
    </row>
    <row r="5" s="29" customFormat="1" ht="39" customHeight="1" spans="1:12">
      <c r="A5" s="32" t="s">
        <v>70</v>
      </c>
      <c r="B5" s="32" t="s">
        <v>243</v>
      </c>
      <c r="C5" s="32" t="s">
        <v>244</v>
      </c>
      <c r="D5" s="32"/>
      <c r="E5" s="32"/>
      <c r="F5" s="32" t="s">
        <v>245</v>
      </c>
      <c r="G5" s="32" t="s">
        <v>70</v>
      </c>
      <c r="H5" s="32" t="s">
        <v>243</v>
      </c>
      <c r="I5" s="32" t="s">
        <v>244</v>
      </c>
      <c r="J5" s="32"/>
      <c r="K5" s="32"/>
      <c r="L5" s="32" t="s">
        <v>245</v>
      </c>
    </row>
    <row r="6" s="29" customFormat="1" ht="39" customHeight="1" spans="1:12">
      <c r="A6" s="32"/>
      <c r="B6" s="32"/>
      <c r="C6" s="32" t="s">
        <v>87</v>
      </c>
      <c r="D6" s="32" t="s">
        <v>246</v>
      </c>
      <c r="E6" s="32" t="s">
        <v>247</v>
      </c>
      <c r="F6" s="32"/>
      <c r="G6" s="32"/>
      <c r="H6" s="32"/>
      <c r="I6" s="32" t="s">
        <v>87</v>
      </c>
      <c r="J6" s="32" t="s">
        <v>246</v>
      </c>
      <c r="K6" s="32" t="s">
        <v>247</v>
      </c>
      <c r="L6" s="32"/>
    </row>
    <row r="7" s="30" customFormat="1" ht="81" customHeight="1" spans="1:12">
      <c r="A7" s="33">
        <v>0</v>
      </c>
      <c r="B7" s="34"/>
      <c r="C7" s="34">
        <f>D7+E7</f>
        <v>0</v>
      </c>
      <c r="D7" s="34"/>
      <c r="E7" s="34"/>
      <c r="F7" s="34"/>
      <c r="G7" s="33">
        <v>0</v>
      </c>
      <c r="H7" s="34"/>
      <c r="I7" s="34">
        <f>J7+K7</f>
        <v>0</v>
      </c>
      <c r="J7" s="34"/>
      <c r="K7" s="34"/>
      <c r="L7" s="34"/>
    </row>
    <row r="8" ht="22.5" customHeight="1" spans="1:1">
      <c r="A8" t="s">
        <v>248</v>
      </c>
    </row>
    <row r="9" customFormat="1" ht="22.5" customHeight="1" spans="1:5">
      <c r="A9" s="7" t="s">
        <v>121</v>
      </c>
      <c r="B9" s="7"/>
      <c r="C9" s="7"/>
      <c r="D9" s="7"/>
      <c r="E9" s="7"/>
    </row>
    <row r="10" ht="22.5" customHeight="1" spans="1:1">
      <c r="A10" t="s">
        <v>249</v>
      </c>
    </row>
    <row r="11" ht="22.5" customHeight="1" spans="1:1">
      <c r="A11" s="35" t="s">
        <v>250</v>
      </c>
    </row>
  </sheetData>
  <mergeCells count="11">
    <mergeCell ref="A2:L2"/>
    <mergeCell ref="A4:F4"/>
    <mergeCell ref="G4:L4"/>
    <mergeCell ref="C5:E5"/>
    <mergeCell ref="I5:K5"/>
    <mergeCell ref="A5:A6"/>
    <mergeCell ref="B5:B6"/>
    <mergeCell ref="F5:F6"/>
    <mergeCell ref="G5:G6"/>
    <mergeCell ref="H5:H6"/>
    <mergeCell ref="L5:L6"/>
  </mergeCells>
  <pageMargins left="0.707638888888889" right="0.16875"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Zeros="0" workbookViewId="0">
      <selection activeCell="G18" sqref="G18"/>
    </sheetView>
  </sheetViews>
  <sheetFormatPr defaultColWidth="9" defaultRowHeight="13.5" outlineLevelCol="7"/>
  <cols>
    <col min="1" max="1" width="10.875" customWidth="1"/>
    <col min="2" max="2" width="23.75" style="10" customWidth="1"/>
    <col min="3" max="8" width="14.625" customWidth="1"/>
  </cols>
  <sheetData>
    <row r="1" customFormat="1" spans="1:2">
      <c r="A1" t="s">
        <v>251</v>
      </c>
      <c r="B1" s="10"/>
    </row>
    <row r="2" s="7" customFormat="1" ht="33.75" customHeight="1" spans="1:8">
      <c r="A2" s="11" t="s">
        <v>252</v>
      </c>
      <c r="B2" s="11"/>
      <c r="C2" s="11"/>
      <c r="D2" s="11"/>
      <c r="E2" s="11"/>
      <c r="F2" s="11"/>
      <c r="G2" s="11"/>
      <c r="H2" s="11"/>
    </row>
    <row r="3" s="8" customFormat="1" ht="14.25" spans="1:8">
      <c r="A3" s="12" t="s">
        <v>26</v>
      </c>
      <c r="B3" s="13"/>
      <c r="C3" s="14"/>
      <c r="D3" s="14"/>
      <c r="E3" s="15"/>
      <c r="F3" s="14"/>
      <c r="G3" s="14"/>
      <c r="H3" s="16" t="s">
        <v>27</v>
      </c>
    </row>
    <row r="4" s="9" customFormat="1" ht="27" customHeight="1" spans="1:8">
      <c r="A4" s="17" t="s">
        <v>31</v>
      </c>
      <c r="B4" s="18"/>
      <c r="C4" s="19" t="s">
        <v>68</v>
      </c>
      <c r="D4" s="19" t="s">
        <v>253</v>
      </c>
      <c r="E4" s="17" t="s">
        <v>254</v>
      </c>
      <c r="F4" s="20"/>
      <c r="G4" s="18"/>
      <c r="H4" s="19" t="s">
        <v>69</v>
      </c>
    </row>
    <row r="5" s="9" customFormat="1" ht="27" spans="1:8">
      <c r="A5" s="21" t="s">
        <v>132</v>
      </c>
      <c r="B5" s="22" t="s">
        <v>86</v>
      </c>
      <c r="C5" s="21"/>
      <c r="D5" s="21"/>
      <c r="E5" s="22" t="s">
        <v>70</v>
      </c>
      <c r="F5" s="22" t="s">
        <v>127</v>
      </c>
      <c r="G5" s="22" t="s">
        <v>128</v>
      </c>
      <c r="H5" s="21"/>
    </row>
    <row r="6" s="9" customFormat="1" ht="25.5" customHeight="1" spans="1:8">
      <c r="A6" s="17" t="s">
        <v>70</v>
      </c>
      <c r="B6" s="18"/>
      <c r="C6" s="23"/>
      <c r="D6" s="23"/>
      <c r="E6" s="23"/>
      <c r="F6" s="23"/>
      <c r="G6" s="23"/>
      <c r="H6" s="23"/>
    </row>
    <row r="7" s="10" customFormat="1" spans="1:8">
      <c r="A7" s="24" t="s">
        <v>255</v>
      </c>
      <c r="B7" s="25"/>
      <c r="C7" s="25"/>
      <c r="D7" s="25"/>
      <c r="E7" s="25"/>
      <c r="F7" s="25"/>
      <c r="G7" s="25"/>
      <c r="H7" s="25"/>
    </row>
    <row r="8" customFormat="1" ht="30.75" customHeight="1" spans="1:5">
      <c r="A8" s="26" t="s">
        <v>121</v>
      </c>
      <c r="B8" s="26"/>
      <c r="C8" s="26"/>
      <c r="D8" s="26"/>
      <c r="E8" s="26"/>
    </row>
    <row r="9" customFormat="1" ht="30.75" customHeight="1" spans="1:5">
      <c r="A9" s="26" t="s">
        <v>122</v>
      </c>
      <c r="B9" s="26"/>
      <c r="C9" s="26"/>
      <c r="D9" s="26"/>
      <c r="E9" s="26"/>
    </row>
    <row r="10" customFormat="1" ht="30.75" customHeight="1" spans="1:5">
      <c r="A10" s="26" t="s">
        <v>123</v>
      </c>
      <c r="B10" s="26"/>
      <c r="C10" s="26"/>
      <c r="D10" s="26"/>
      <c r="E10" s="26"/>
    </row>
    <row r="11" s="10" customFormat="1" ht="30.75" customHeight="1" spans="1:8">
      <c r="A11" s="27" t="s">
        <v>256</v>
      </c>
      <c r="B11" s="27"/>
      <c r="C11" s="27"/>
      <c r="D11" s="27"/>
      <c r="E11" s="27"/>
      <c r="F11" s="27"/>
      <c r="G11" s="27"/>
      <c r="H11" s="27"/>
    </row>
  </sheetData>
  <mergeCells count="12">
    <mergeCell ref="A2:H2"/>
    <mergeCell ref="A4:B4"/>
    <mergeCell ref="E4:G4"/>
    <mergeCell ref="A6:B6"/>
    <mergeCell ref="A7:H7"/>
    <mergeCell ref="A8:E8"/>
    <mergeCell ref="A9:E9"/>
    <mergeCell ref="A10:E10"/>
    <mergeCell ref="A11:H11"/>
    <mergeCell ref="C4:C5"/>
    <mergeCell ref="D4:D5"/>
    <mergeCell ref="H4:H5"/>
  </mergeCells>
  <printOptions horizontalCentered="1"/>
  <pageMargins left="0.707638888888889" right="0.707638888888889" top="0.55" bottom="0.313888888888889" header="0.313888888888889" footer="0.313888888888889"/>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A50"/>
  <sheetViews>
    <sheetView workbookViewId="0">
      <selection activeCell="A20" sqref="A20"/>
    </sheetView>
  </sheetViews>
  <sheetFormatPr defaultColWidth="9" defaultRowHeight="13.5"/>
  <cols>
    <col min="1" max="1" width="91.375" customWidth="1"/>
  </cols>
  <sheetData>
    <row r="1" ht="27" spans="1:1">
      <c r="A1" s="2" t="s">
        <v>257</v>
      </c>
    </row>
    <row r="3" s="1" customFormat="1" ht="25.5" customHeight="1" spans="1:1">
      <c r="A3" s="3" t="s">
        <v>258</v>
      </c>
    </row>
    <row r="4" s="1" customFormat="1" ht="30.75" customHeight="1" spans="1:1">
      <c r="A4" s="1" t="s">
        <v>259</v>
      </c>
    </row>
    <row r="5" s="1" customFormat="1" ht="32.25" customHeight="1" spans="1:1">
      <c r="A5" s="3" t="s">
        <v>260</v>
      </c>
    </row>
    <row r="6" s="1" customFormat="1" ht="38" customHeight="1" spans="1:1">
      <c r="A6" s="1" t="s">
        <v>261</v>
      </c>
    </row>
    <row r="7" s="1" customFormat="1" ht="42" customHeight="1" spans="1:1">
      <c r="A7" s="3" t="s">
        <v>262</v>
      </c>
    </row>
    <row r="8" s="1" customFormat="1" ht="75" spans="1:1">
      <c r="A8" s="1" t="s">
        <v>263</v>
      </c>
    </row>
    <row r="9" s="1" customFormat="1" ht="25.5" customHeight="1" spans="1:1">
      <c r="A9" s="3" t="s">
        <v>264</v>
      </c>
    </row>
    <row r="10" s="1" customFormat="1" ht="18.75" spans="1:1">
      <c r="A10" s="3" t="s">
        <v>265</v>
      </c>
    </row>
    <row r="11" s="1" customFormat="1" ht="18.75" spans="1:1">
      <c r="A11" s="1" t="s">
        <v>266</v>
      </c>
    </row>
    <row r="12" s="1" customFormat="1" ht="26.25" customHeight="1" spans="1:1">
      <c r="A12" s="3" t="s">
        <v>267</v>
      </c>
    </row>
    <row r="13" s="1" customFormat="1" ht="37.5" spans="1:1">
      <c r="A13" s="1" t="s">
        <v>268</v>
      </c>
    </row>
    <row r="14" s="1" customFormat="1" ht="18.75" spans="1:1">
      <c r="A14" s="3" t="s">
        <v>269</v>
      </c>
    </row>
    <row r="15" s="1" customFormat="1" ht="18.75" spans="1:1">
      <c r="A15" s="4" t="s">
        <v>269</v>
      </c>
    </row>
    <row r="16" s="1" customFormat="1" ht="18.75" spans="1:1">
      <c r="A16" s="4" t="s">
        <v>270</v>
      </c>
    </row>
    <row r="17" s="1" customFormat="1" ht="18.75" spans="1:1">
      <c r="A17" s="5" t="s">
        <v>271</v>
      </c>
    </row>
    <row r="18" s="1" customFormat="1" ht="18.75" spans="1:1">
      <c r="A18" s="4" t="s">
        <v>272</v>
      </c>
    </row>
    <row r="19" s="1" customFormat="1" ht="18.75" spans="1:1">
      <c r="A19" s="6" t="s">
        <v>273</v>
      </c>
    </row>
    <row r="20" s="1" customFormat="1" ht="18.75" spans="1:1">
      <c r="A20" s="5" t="s">
        <v>274</v>
      </c>
    </row>
    <row r="21" s="1" customFormat="1" ht="18.75" spans="1:1">
      <c r="A21" s="6" t="s">
        <v>275</v>
      </c>
    </row>
    <row r="22" s="1" customFormat="1" ht="18.75" spans="1:1">
      <c r="A22" s="5" t="s">
        <v>276</v>
      </c>
    </row>
    <row r="23" s="1" customFormat="1" ht="18.75" spans="1:1">
      <c r="A23" s="6" t="s">
        <v>277</v>
      </c>
    </row>
    <row r="24" s="1" customFormat="1" ht="18.75" spans="1:1">
      <c r="A24" s="5" t="s">
        <v>278</v>
      </c>
    </row>
    <row r="25" ht="67.5" customHeight="1" spans="1:1">
      <c r="A25" s="1"/>
    </row>
    <row r="26" ht="89.25" customHeight="1" spans="1:1">
      <c r="A26" s="1"/>
    </row>
    <row r="27" ht="64.5" customHeight="1" spans="1:1">
      <c r="A27" s="1"/>
    </row>
    <row r="28" ht="30" customHeight="1" spans="1:1">
      <c r="A28" s="1"/>
    </row>
    <row r="29" ht="18.75" spans="1:1">
      <c r="A29" s="1"/>
    </row>
    <row r="30" ht="18.75" spans="1:1">
      <c r="A30" s="1"/>
    </row>
    <row r="31" ht="18.75" spans="1:1">
      <c r="A31" s="1"/>
    </row>
    <row r="32" ht="18.75" spans="1:1">
      <c r="A32" s="1"/>
    </row>
    <row r="33" ht="18.75" spans="1:1">
      <c r="A33" s="1"/>
    </row>
    <row r="34" ht="18.75" spans="1:1">
      <c r="A34" s="1"/>
    </row>
    <row r="35" ht="18.75" spans="1:1">
      <c r="A35" s="1"/>
    </row>
    <row r="36" ht="18.75" spans="1:1">
      <c r="A36" s="1"/>
    </row>
    <row r="37" ht="18.75" spans="1:1">
      <c r="A37" s="1"/>
    </row>
    <row r="38" ht="18.75" spans="1:1">
      <c r="A38" s="1"/>
    </row>
    <row r="39" ht="18.75" spans="1:1">
      <c r="A39" s="1"/>
    </row>
    <row r="40" ht="18.75" spans="1:1">
      <c r="A40" s="1"/>
    </row>
    <row r="41" ht="18.75" spans="1:1">
      <c r="A41" s="1"/>
    </row>
    <row r="42" ht="18.75" spans="1:1">
      <c r="A42" s="1"/>
    </row>
    <row r="43" ht="18.75" spans="1:1">
      <c r="A43" s="1"/>
    </row>
    <row r="44" ht="18.75" spans="1:1">
      <c r="A44" s="1"/>
    </row>
    <row r="45" ht="18.75" spans="1:1">
      <c r="A45" s="1"/>
    </row>
    <row r="46" ht="18.75" spans="1:1">
      <c r="A46" s="1"/>
    </row>
    <row r="47" ht="18.75" spans="1:1">
      <c r="A47" s="1"/>
    </row>
    <row r="48" ht="18.75" spans="1:1">
      <c r="A48" s="1"/>
    </row>
    <row r="49" ht="18.75" spans="1:1">
      <c r="A49" s="1"/>
    </row>
    <row r="50" ht="18.75" spans="1:1">
      <c r="A50" s="1"/>
    </row>
  </sheetData>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3"/>
  <sheetViews>
    <sheetView topLeftCell="A7" workbookViewId="0">
      <selection activeCell="A9" sqref="A9"/>
    </sheetView>
  </sheetViews>
  <sheetFormatPr defaultColWidth="9" defaultRowHeight="13.5"/>
  <cols>
    <col min="1" max="1" width="88.625" customWidth="1"/>
  </cols>
  <sheetData>
    <row r="1" ht="46.5" customHeight="1" spans="1:1">
      <c r="A1" s="2" t="s">
        <v>279</v>
      </c>
    </row>
    <row r="2" s="1" customFormat="1" ht="70.5" customHeight="1" spans="1:1">
      <c r="A2" s="1" t="s">
        <v>280</v>
      </c>
    </row>
    <row r="3" s="1" customFormat="1" ht="33" customHeight="1" spans="1:1">
      <c r="A3" s="1" t="s">
        <v>281</v>
      </c>
    </row>
    <row r="4" s="1" customFormat="1" ht="33" customHeight="1" spans="1:1">
      <c r="A4" s="1" t="s">
        <v>282</v>
      </c>
    </row>
    <row r="5" s="1" customFormat="1" ht="66" customHeight="1" spans="1:1">
      <c r="A5" s="1" t="s">
        <v>283</v>
      </c>
    </row>
    <row r="6" s="1" customFormat="1" ht="66" customHeight="1" spans="1:1">
      <c r="A6" s="1" t="s">
        <v>284</v>
      </c>
    </row>
    <row r="7" s="1" customFormat="1" ht="99.75" customHeight="1" spans="1:1">
      <c r="A7" s="1" t="s">
        <v>285</v>
      </c>
    </row>
    <row r="8" s="1" customFormat="1" ht="37.5" spans="1:1">
      <c r="A8" s="1" t="s">
        <v>286</v>
      </c>
    </row>
    <row r="9" s="1" customFormat="1" ht="37.5" spans="1:1">
      <c r="A9" s="1" t="s">
        <v>287</v>
      </c>
    </row>
    <row r="10" s="1" customFormat="1" ht="48.75" customHeight="1" spans="1:1">
      <c r="A10" s="1" t="s">
        <v>288</v>
      </c>
    </row>
    <row r="11" s="1" customFormat="1" ht="51.75" customHeight="1" spans="1:1">
      <c r="A11" s="1" t="s">
        <v>289</v>
      </c>
    </row>
    <row r="12" s="1" customFormat="1" ht="48" customHeight="1" spans="1:1">
      <c r="A12" s="1" t="s">
        <v>290</v>
      </c>
    </row>
    <row r="13" s="1" customFormat="1" ht="127.5" customHeight="1" spans="1:1">
      <c r="A13" s="1" t="s">
        <v>291</v>
      </c>
    </row>
    <row r="14" s="1" customFormat="1" ht="87.75" customHeight="1" spans="1:1">
      <c r="A14" s="1" t="s">
        <v>292</v>
      </c>
    </row>
    <row r="15" s="1" customFormat="1" ht="39" customHeight="1" spans="1:1">
      <c r="A15" s="1" t="s">
        <v>293</v>
      </c>
    </row>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sheetData>
  <pageMargins left="0.699305555555556" right="0.66875" top="0.432638888888889" bottom="0.196527777777778" header="0.3" footer="0.3"/>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B15"/>
  <sheetViews>
    <sheetView workbookViewId="0">
      <selection activeCell="D16" sqref="D16"/>
    </sheetView>
  </sheetViews>
  <sheetFormatPr defaultColWidth="9" defaultRowHeight="13.5" outlineLevelCol="1"/>
  <cols>
    <col min="2" max="2" width="71.25" customWidth="1"/>
  </cols>
  <sheetData>
    <row r="1" ht="57" customHeight="1" spans="2:2">
      <c r="B1" s="136" t="s">
        <v>3</v>
      </c>
    </row>
    <row r="2" ht="44.25" customHeight="1" spans="2:2">
      <c r="B2" s="137" t="s">
        <v>4</v>
      </c>
    </row>
    <row r="3" ht="44.25" customHeight="1" spans="2:2">
      <c r="B3" s="138" t="s">
        <v>5</v>
      </c>
    </row>
    <row r="4" ht="44.25" customHeight="1" spans="2:2">
      <c r="B4" s="138" t="s">
        <v>6</v>
      </c>
    </row>
    <row r="5" ht="44.25" customHeight="1" spans="2:2">
      <c r="B5" s="137" t="s">
        <v>7</v>
      </c>
    </row>
    <row r="6" ht="44.25" customHeight="1" spans="2:2">
      <c r="B6" s="138" t="s">
        <v>8</v>
      </c>
    </row>
    <row r="7" ht="44.25" customHeight="1" spans="2:2">
      <c r="B7" s="138" t="s">
        <v>9</v>
      </c>
    </row>
    <row r="8" ht="44.25" customHeight="1" spans="2:2">
      <c r="B8" s="138" t="s">
        <v>10</v>
      </c>
    </row>
    <row r="9" ht="44.25" customHeight="1" spans="2:2">
      <c r="B9" s="138" t="s">
        <v>11</v>
      </c>
    </row>
    <row r="10" ht="44.25" customHeight="1" spans="2:2">
      <c r="B10" s="138" t="s">
        <v>12</v>
      </c>
    </row>
    <row r="11" ht="44.25" customHeight="1" spans="2:2">
      <c r="B11" s="138" t="s">
        <v>13</v>
      </c>
    </row>
    <row r="12" ht="44.25" customHeight="1" spans="2:2">
      <c r="B12" s="138" t="s">
        <v>14</v>
      </c>
    </row>
    <row r="13" ht="44.25" customHeight="1" spans="2:2">
      <c r="B13" s="138" t="s">
        <v>15</v>
      </c>
    </row>
    <row r="14" ht="44.25" customHeight="1" spans="2:2">
      <c r="B14" s="137" t="s">
        <v>16</v>
      </c>
    </row>
    <row r="15" ht="44.25" customHeight="1" spans="2:2">
      <c r="B15" s="137" t="s">
        <v>17</v>
      </c>
    </row>
  </sheetData>
  <pageMargins left="0.699305555555556" right="0.699305555555556" top="0.75" bottom="0.75" header="0.3" footer="0.3"/>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5"/>
    <pageSetUpPr fitToPage="1"/>
  </sheetPr>
  <dimension ref="A1:A37"/>
  <sheetViews>
    <sheetView workbookViewId="0">
      <selection activeCell="A3" sqref="A3"/>
    </sheetView>
  </sheetViews>
  <sheetFormatPr defaultColWidth="9" defaultRowHeight="13.5"/>
  <cols>
    <col min="1" max="1" width="86.875" customWidth="1"/>
  </cols>
  <sheetData>
    <row r="1" ht="69" customHeight="1" spans="1:1">
      <c r="A1" s="136" t="s">
        <v>18</v>
      </c>
    </row>
    <row r="2" s="1" customFormat="1" ht="32.25" customHeight="1" spans="1:1">
      <c r="A2" s="3" t="s">
        <v>19</v>
      </c>
    </row>
    <row r="3" s="1" customFormat="1" ht="168.75" spans="1:1">
      <c r="A3" s="1" t="s">
        <v>20</v>
      </c>
    </row>
    <row r="4" s="1" customFormat="1" ht="32.25" customHeight="1" spans="1:1">
      <c r="A4" s="3" t="s">
        <v>21</v>
      </c>
    </row>
    <row r="5" s="1" customFormat="1" ht="94.5" customHeight="1" spans="1:1">
      <c r="A5" s="1" t="s">
        <v>22</v>
      </c>
    </row>
    <row r="6" s="1" customFormat="1" ht="18.75"/>
    <row r="7" s="1" customFormat="1" ht="18.75"/>
    <row r="8" s="1" customFormat="1" ht="18.75"/>
    <row r="9" s="1" customFormat="1" ht="18.75"/>
    <row r="10" s="1" customFormat="1" ht="18.75"/>
    <row r="11" s="1" customFormat="1" ht="18.75"/>
    <row r="12" s="1" customFormat="1" ht="18.75"/>
    <row r="13" s="1" customFormat="1" ht="18.75"/>
    <row r="14" s="1" customFormat="1" ht="18.75"/>
    <row r="15" s="1" customFormat="1" ht="18.75"/>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row r="34" s="1" customFormat="1" ht="18.75"/>
    <row r="35" s="1" customFormat="1" ht="18.75"/>
    <row r="36" s="1" customFormat="1" ht="18.75"/>
    <row r="37" s="10" customFormat="1"/>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4:J28"/>
  <sheetViews>
    <sheetView workbookViewId="0">
      <selection activeCell="B24" sqref="B24:J25"/>
    </sheetView>
  </sheetViews>
  <sheetFormatPr defaultColWidth="9" defaultRowHeight="13.5"/>
  <cols>
    <col min="1" max="1" width="4.625" customWidth="1"/>
  </cols>
  <sheetData>
    <row r="24" spans="2:10">
      <c r="B24" s="135" t="s">
        <v>23</v>
      </c>
      <c r="C24" s="135"/>
      <c r="D24" s="135"/>
      <c r="E24" s="135"/>
      <c r="F24" s="135"/>
      <c r="G24" s="135"/>
      <c r="H24" s="135"/>
      <c r="I24" s="135"/>
      <c r="J24" s="135"/>
    </row>
    <row r="25" ht="41.25" customHeight="1" spans="2:10">
      <c r="B25" s="135"/>
      <c r="C25" s="135"/>
      <c r="D25" s="135"/>
      <c r="E25" s="135"/>
      <c r="F25" s="135"/>
      <c r="G25" s="135"/>
      <c r="H25" s="135"/>
      <c r="I25" s="135"/>
      <c r="J25" s="135"/>
    </row>
    <row r="26" spans="2:10">
      <c r="B26" s="135"/>
      <c r="C26" s="135"/>
      <c r="D26" s="135"/>
      <c r="E26" s="135"/>
      <c r="F26" s="135"/>
      <c r="G26" s="135"/>
      <c r="H26" s="135"/>
      <c r="I26" s="135"/>
      <c r="J26" s="135"/>
    </row>
    <row r="27" spans="2:10">
      <c r="B27" s="135"/>
      <c r="C27" s="135"/>
      <c r="D27" s="135"/>
      <c r="E27" s="135"/>
      <c r="F27" s="135"/>
      <c r="G27" s="135"/>
      <c r="H27" s="135"/>
      <c r="I27" s="135"/>
      <c r="J27" s="135"/>
    </row>
    <row r="28" ht="46.5" spans="2:10">
      <c r="B28" s="135"/>
      <c r="C28" s="135"/>
      <c r="D28" s="135"/>
      <c r="E28" s="135"/>
      <c r="F28" s="135"/>
      <c r="G28" s="135"/>
      <c r="H28" s="135"/>
      <c r="I28" s="135"/>
      <c r="J28" s="135"/>
    </row>
  </sheetData>
  <mergeCells count="3">
    <mergeCell ref="B28:J28"/>
    <mergeCell ref="B24:J25"/>
    <mergeCell ref="B26:J2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topLeftCell="A16" workbookViewId="0">
      <selection activeCell="B7" sqref="B7"/>
    </sheetView>
  </sheetViews>
  <sheetFormatPr defaultColWidth="9" defaultRowHeight="13.5" outlineLevelCol="3"/>
  <cols>
    <col min="1" max="1" width="35.375" customWidth="1"/>
    <col min="2" max="2" width="20" style="30" customWidth="1"/>
    <col min="3" max="3" width="33.75" customWidth="1"/>
    <col min="4" max="4" width="21.5" style="30" customWidth="1"/>
  </cols>
  <sheetData>
    <row r="1" customFormat="1" spans="1:4">
      <c r="A1" t="s">
        <v>24</v>
      </c>
      <c r="B1" s="30"/>
      <c r="D1" s="30"/>
    </row>
    <row r="2" ht="27" spans="1:4">
      <c r="A2" s="117" t="s">
        <v>25</v>
      </c>
      <c r="B2" s="117"/>
      <c r="C2" s="117"/>
      <c r="D2" s="117"/>
    </row>
    <row r="3" spans="1:4">
      <c r="A3" s="118"/>
      <c r="B3" s="119"/>
      <c r="C3" s="118"/>
      <c r="D3" s="119"/>
    </row>
    <row r="4" ht="18" customHeight="1" spans="1:4">
      <c r="A4" s="120" t="s">
        <v>26</v>
      </c>
      <c r="B4" s="119"/>
      <c r="C4" s="118"/>
      <c r="D4" s="121" t="s">
        <v>27</v>
      </c>
    </row>
    <row r="5" ht="24.75" customHeight="1" spans="1:4">
      <c r="A5" s="111" t="s">
        <v>28</v>
      </c>
      <c r="B5" s="111" t="s">
        <v>29</v>
      </c>
      <c r="C5" s="122" t="s">
        <v>30</v>
      </c>
      <c r="D5" s="122" t="s">
        <v>29</v>
      </c>
    </row>
    <row r="6" ht="24.75" customHeight="1" spans="1:4">
      <c r="A6" s="123" t="s">
        <v>31</v>
      </c>
      <c r="B6" s="124" t="s">
        <v>32</v>
      </c>
      <c r="C6" s="125" t="s">
        <v>33</v>
      </c>
      <c r="D6" s="124" t="s">
        <v>32</v>
      </c>
    </row>
    <row r="7" ht="23.25" customHeight="1" spans="1:4">
      <c r="A7" s="126" t="s">
        <v>34</v>
      </c>
      <c r="B7" s="127">
        <v>440.093544</v>
      </c>
      <c r="C7" s="128" t="s">
        <v>35</v>
      </c>
      <c r="D7" s="86">
        <v>0</v>
      </c>
    </row>
    <row r="8" ht="23.25" customHeight="1" spans="1:4">
      <c r="A8" s="126" t="s">
        <v>36</v>
      </c>
      <c r="B8" s="127"/>
      <c r="C8" s="128" t="s">
        <v>37</v>
      </c>
      <c r="D8" s="86">
        <v>0</v>
      </c>
    </row>
    <row r="9" ht="23.25" customHeight="1" spans="1:4">
      <c r="A9" s="126" t="s">
        <v>38</v>
      </c>
      <c r="B9" s="127"/>
      <c r="C9" s="128" t="s">
        <v>39</v>
      </c>
      <c r="D9" s="86">
        <v>0</v>
      </c>
    </row>
    <row r="10" ht="23.25" customHeight="1" spans="1:4">
      <c r="A10" s="126" t="s">
        <v>40</v>
      </c>
      <c r="B10" s="127"/>
      <c r="C10" s="128" t="s">
        <v>41</v>
      </c>
      <c r="D10" s="86">
        <v>0</v>
      </c>
    </row>
    <row r="11" ht="23.25" customHeight="1" spans="1:4">
      <c r="A11" s="126" t="s">
        <v>42</v>
      </c>
      <c r="B11" s="127"/>
      <c r="C11" s="128" t="s">
        <v>43</v>
      </c>
      <c r="D11" s="86">
        <v>0</v>
      </c>
    </row>
    <row r="12" ht="23.25" customHeight="1" spans="1:4">
      <c r="A12" s="126" t="s">
        <v>44</v>
      </c>
      <c r="B12" s="127"/>
      <c r="C12" s="128" t="s">
        <v>45</v>
      </c>
      <c r="D12" s="86">
        <v>0</v>
      </c>
    </row>
    <row r="13" ht="23.25" customHeight="1" spans="1:4">
      <c r="A13" s="126" t="s">
        <v>46</v>
      </c>
      <c r="B13" s="127"/>
      <c r="C13" s="128" t="s">
        <v>47</v>
      </c>
      <c r="D13" s="86">
        <v>0</v>
      </c>
    </row>
    <row r="14" ht="23.25" customHeight="1" spans="1:4">
      <c r="A14" s="129" t="s">
        <v>29</v>
      </c>
      <c r="B14" s="127" t="s">
        <v>29</v>
      </c>
      <c r="C14" s="128" t="s">
        <v>48</v>
      </c>
      <c r="D14" s="86">
        <v>7.016533</v>
      </c>
    </row>
    <row r="15" ht="23.25" customHeight="1" spans="1:4">
      <c r="A15" s="126" t="s">
        <v>29</v>
      </c>
      <c r="B15" s="127" t="s">
        <v>29</v>
      </c>
      <c r="C15" s="128" t="s">
        <v>49</v>
      </c>
      <c r="D15" s="86">
        <v>4.640548</v>
      </c>
    </row>
    <row r="16" ht="23.25" customHeight="1" spans="1:4">
      <c r="A16" s="126" t="s">
        <v>29</v>
      </c>
      <c r="B16" s="127" t="s">
        <v>29</v>
      </c>
      <c r="C16" s="128" t="s">
        <v>50</v>
      </c>
      <c r="D16" s="86">
        <v>277.3386</v>
      </c>
    </row>
    <row r="17" ht="23.25" customHeight="1" spans="1:4">
      <c r="A17" s="126" t="s">
        <v>29</v>
      </c>
      <c r="B17" s="127" t="s">
        <v>29</v>
      </c>
      <c r="C17" s="128" t="s">
        <v>51</v>
      </c>
      <c r="D17" s="86">
        <v>0</v>
      </c>
    </row>
    <row r="18" ht="23.25" customHeight="1" spans="1:4">
      <c r="A18" s="126" t="s">
        <v>29</v>
      </c>
      <c r="B18" s="127" t="s">
        <v>29</v>
      </c>
      <c r="C18" s="128" t="s">
        <v>52</v>
      </c>
      <c r="D18" s="86">
        <v>0</v>
      </c>
    </row>
    <row r="19" ht="23.25" customHeight="1" spans="1:4">
      <c r="A19" s="126" t="s">
        <v>29</v>
      </c>
      <c r="B19" s="127" t="s">
        <v>29</v>
      </c>
      <c r="C19" s="128" t="s">
        <v>53</v>
      </c>
      <c r="D19" s="86">
        <v>0</v>
      </c>
    </row>
    <row r="20" ht="23.25" customHeight="1" spans="1:4">
      <c r="A20" s="126" t="s">
        <v>29</v>
      </c>
      <c r="B20" s="127" t="s">
        <v>29</v>
      </c>
      <c r="C20" s="128" t="s">
        <v>54</v>
      </c>
      <c r="D20" s="86">
        <v>0</v>
      </c>
    </row>
    <row r="21" ht="23.25" customHeight="1" spans="1:4">
      <c r="A21" s="126" t="s">
        <v>29</v>
      </c>
      <c r="B21" s="127" t="s">
        <v>29</v>
      </c>
      <c r="C21" s="128" t="s">
        <v>55</v>
      </c>
      <c r="D21" s="86">
        <v>0</v>
      </c>
    </row>
    <row r="22" ht="23.25" customHeight="1" spans="1:4">
      <c r="A22" s="126" t="s">
        <v>29</v>
      </c>
      <c r="B22" s="127" t="s">
        <v>29</v>
      </c>
      <c r="C22" s="128" t="s">
        <v>56</v>
      </c>
      <c r="D22" s="86">
        <v>0</v>
      </c>
    </row>
    <row r="23" ht="23.25" customHeight="1" spans="1:4">
      <c r="A23" s="126" t="s">
        <v>29</v>
      </c>
      <c r="B23" s="127" t="s">
        <v>29</v>
      </c>
      <c r="C23" s="128" t="s">
        <v>57</v>
      </c>
      <c r="D23" s="86">
        <v>0</v>
      </c>
    </row>
    <row r="24" ht="23.25" customHeight="1" spans="1:4">
      <c r="A24" s="126" t="s">
        <v>29</v>
      </c>
      <c r="B24" s="127" t="s">
        <v>29</v>
      </c>
      <c r="C24" s="128" t="s">
        <v>58</v>
      </c>
      <c r="D24" s="86">
        <v>142.756963</v>
      </c>
    </row>
    <row r="25" ht="23.25" customHeight="1" spans="1:4">
      <c r="A25" s="126" t="s">
        <v>29</v>
      </c>
      <c r="B25" s="127" t="s">
        <v>29</v>
      </c>
      <c r="C25" s="128" t="s">
        <v>59</v>
      </c>
      <c r="D25" s="86">
        <v>8.3409</v>
      </c>
    </row>
    <row r="26" ht="23.25" customHeight="1" spans="1:4">
      <c r="A26" s="126" t="s">
        <v>29</v>
      </c>
      <c r="B26" s="127" t="s">
        <v>29</v>
      </c>
      <c r="C26" s="128" t="s">
        <v>60</v>
      </c>
      <c r="D26" s="86">
        <v>0</v>
      </c>
    </row>
    <row r="27" ht="23.25" customHeight="1" spans="1:4">
      <c r="A27" s="126" t="s">
        <v>29</v>
      </c>
      <c r="B27" s="127" t="s">
        <v>29</v>
      </c>
      <c r="C27" s="128" t="s">
        <v>61</v>
      </c>
      <c r="D27" s="86">
        <v>0</v>
      </c>
    </row>
    <row r="28" ht="23.25" customHeight="1" spans="1:4">
      <c r="A28" s="126" t="s">
        <v>29</v>
      </c>
      <c r="B28" s="127" t="s">
        <v>29</v>
      </c>
      <c r="C28" s="128" t="s">
        <v>62</v>
      </c>
      <c r="D28" s="86">
        <v>0</v>
      </c>
    </row>
    <row r="29" ht="23.25" customHeight="1" spans="1:4">
      <c r="A29" s="130" t="s">
        <v>29</v>
      </c>
      <c r="B29" s="131" t="s">
        <v>29</v>
      </c>
      <c r="C29" s="132" t="s">
        <v>63</v>
      </c>
      <c r="D29" s="86">
        <v>0</v>
      </c>
    </row>
    <row r="30" ht="23.25" customHeight="1" spans="1:4">
      <c r="A30" s="111" t="s">
        <v>64</v>
      </c>
      <c r="B30" s="84">
        <f>B7+B9+B10+B11+B12+B13</f>
        <v>440.093544</v>
      </c>
      <c r="C30" s="133" t="s">
        <v>65</v>
      </c>
      <c r="D30" s="84">
        <f>SUM(D7:D29)</f>
        <v>440.093544</v>
      </c>
    </row>
    <row r="31" ht="23.25" customHeight="1" spans="1:4">
      <c r="A31" s="85" t="s">
        <v>66</v>
      </c>
      <c r="B31" s="134"/>
      <c r="C31" s="85" t="s">
        <v>67</v>
      </c>
      <c r="D31" s="134"/>
    </row>
    <row r="32" ht="23.25" customHeight="1" spans="1:4">
      <c r="A32" s="85" t="s">
        <v>68</v>
      </c>
      <c r="B32" s="134"/>
      <c r="C32" s="85" t="s">
        <v>69</v>
      </c>
      <c r="D32" s="134"/>
    </row>
    <row r="33" ht="23.25" customHeight="1" spans="1:4">
      <c r="A33" s="85"/>
      <c r="B33" s="134"/>
      <c r="C33" s="85"/>
      <c r="D33" s="134"/>
    </row>
    <row r="34" ht="23.25" customHeight="1" spans="1:4">
      <c r="A34" s="111" t="s">
        <v>70</v>
      </c>
      <c r="B34" s="134">
        <f>B30+B32+B31</f>
        <v>440.093544</v>
      </c>
      <c r="C34" s="111" t="s">
        <v>70</v>
      </c>
      <c r="D34" s="134">
        <f>D30+D31+D32</f>
        <v>440.093544</v>
      </c>
    </row>
    <row r="35" ht="23.25" customHeight="1" spans="1:4">
      <c r="A35" s="120" t="s">
        <v>71</v>
      </c>
      <c r="B35" s="120"/>
      <c r="C35" s="120"/>
      <c r="D35" s="120"/>
    </row>
    <row r="36" ht="23.25" customHeight="1" spans="1:4">
      <c r="A36" s="26" t="s">
        <v>72</v>
      </c>
      <c r="B36" s="26"/>
      <c r="C36" s="26"/>
      <c r="D36" s="26"/>
    </row>
    <row r="37" ht="23.25" customHeight="1" spans="1:4">
      <c r="A37" s="26" t="s">
        <v>73</v>
      </c>
      <c r="B37" s="26"/>
      <c r="C37" s="26"/>
      <c r="D37" s="26"/>
    </row>
    <row r="38" ht="23.25" customHeight="1" spans="1:4">
      <c r="A38" s="26" t="s">
        <v>74</v>
      </c>
      <c r="B38" s="26"/>
      <c r="C38" s="26"/>
      <c r="D38" s="26"/>
    </row>
    <row r="39" ht="23.25" customHeight="1" spans="1:4">
      <c r="A39" s="26" t="s">
        <v>75</v>
      </c>
      <c r="B39" s="26"/>
      <c r="C39" s="26"/>
      <c r="D39" s="26"/>
    </row>
    <row r="40" ht="23.25" customHeight="1" spans="1:4">
      <c r="A40" s="26" t="s">
        <v>76</v>
      </c>
      <c r="B40" s="26"/>
      <c r="C40" s="26"/>
      <c r="D40" s="26"/>
    </row>
  </sheetData>
  <mergeCells count="9">
    <mergeCell ref="A2:D2"/>
    <mergeCell ref="A5:B5"/>
    <mergeCell ref="C5:D5"/>
    <mergeCell ref="A35:D35"/>
    <mergeCell ref="A36:D36"/>
    <mergeCell ref="A37:D37"/>
    <mergeCell ref="A38:D38"/>
    <mergeCell ref="A39:D39"/>
    <mergeCell ref="A40:D40"/>
  </mergeCells>
  <pageMargins left="0.707638888888889" right="0.275" top="0.747916666666667" bottom="0.74791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Zeros="0" workbookViewId="0">
      <selection activeCell="C6" sqref="C6"/>
    </sheetView>
  </sheetViews>
  <sheetFormatPr defaultColWidth="9" defaultRowHeight="13.5"/>
  <cols>
    <col min="1" max="1" width="13.5" style="48" customWidth="1"/>
    <col min="2" max="2" width="25.25" customWidth="1"/>
    <col min="3" max="3" width="14.625" style="37" customWidth="1"/>
    <col min="4" max="9" width="13.25" style="37" customWidth="1"/>
  </cols>
  <sheetData>
    <row r="1" customFormat="1" spans="1:9">
      <c r="A1" s="48" t="s">
        <v>77</v>
      </c>
      <c r="C1" s="37"/>
      <c r="D1" s="37"/>
      <c r="E1" s="37"/>
      <c r="F1" s="37"/>
      <c r="G1" s="37"/>
      <c r="H1" s="37"/>
      <c r="I1" s="37"/>
    </row>
    <row r="2" ht="27" spans="1:9">
      <c r="A2" s="109" t="s">
        <v>78</v>
      </c>
      <c r="B2" s="109"/>
      <c r="C2" s="109"/>
      <c r="D2" s="109"/>
      <c r="E2" s="109"/>
      <c r="F2" s="109"/>
      <c r="G2" s="109"/>
      <c r="H2" s="109"/>
      <c r="I2" s="109"/>
    </row>
    <row r="3" s="8" customFormat="1" ht="14.25" spans="1:9">
      <c r="A3" s="51" t="s">
        <v>26</v>
      </c>
      <c r="B3" s="14"/>
      <c r="C3" s="110"/>
      <c r="D3" s="110"/>
      <c r="E3" s="78"/>
      <c r="F3" s="110"/>
      <c r="G3" s="110"/>
      <c r="H3" s="110"/>
      <c r="I3" s="78" t="s">
        <v>27</v>
      </c>
    </row>
    <row r="4" ht="27" customHeight="1" spans="1:9">
      <c r="A4" s="111" t="s">
        <v>31</v>
      </c>
      <c r="B4" s="111"/>
      <c r="C4" s="112" t="s">
        <v>64</v>
      </c>
      <c r="D4" s="112" t="s">
        <v>79</v>
      </c>
      <c r="E4" s="112" t="s">
        <v>80</v>
      </c>
      <c r="F4" s="112" t="s">
        <v>81</v>
      </c>
      <c r="G4" s="112" t="s">
        <v>82</v>
      </c>
      <c r="H4" s="112" t="s">
        <v>83</v>
      </c>
      <c r="I4" s="112" t="s">
        <v>84</v>
      </c>
    </row>
    <row r="5" ht="37.5" customHeight="1" spans="1:9">
      <c r="A5" s="113" t="s">
        <v>85</v>
      </c>
      <c r="B5" s="111" t="s">
        <v>86</v>
      </c>
      <c r="C5" s="112"/>
      <c r="D5" s="112"/>
      <c r="E5" s="112" t="s">
        <v>29</v>
      </c>
      <c r="F5" s="112" t="s">
        <v>29</v>
      </c>
      <c r="G5" s="112" t="s">
        <v>29</v>
      </c>
      <c r="H5" s="112" t="s">
        <v>29</v>
      </c>
      <c r="I5" s="112" t="s">
        <v>87</v>
      </c>
    </row>
    <row r="6" s="28" customFormat="1" ht="27.75" customHeight="1" spans="1:9">
      <c r="A6" s="111" t="s">
        <v>70</v>
      </c>
      <c r="B6" s="111"/>
      <c r="C6" s="87">
        <f>SUM(D6:I6)</f>
        <v>440.093544</v>
      </c>
      <c r="D6" s="87">
        <f>D7+D10+D13+D16+D20</f>
        <v>440.093544</v>
      </c>
      <c r="E6" s="87">
        <f>E18</f>
        <v>0</v>
      </c>
      <c r="F6" s="87">
        <f>F18</f>
        <v>0</v>
      </c>
      <c r="G6" s="87">
        <f>G18</f>
        <v>0</v>
      </c>
      <c r="H6" s="87">
        <f>H18</f>
        <v>0</v>
      </c>
      <c r="I6" s="87">
        <f>I18</f>
        <v>0</v>
      </c>
    </row>
    <row r="7" s="28" customFormat="1" ht="27.75" customHeight="1" spans="1:9">
      <c r="A7" s="65" t="s">
        <v>88</v>
      </c>
      <c r="B7" s="66" t="s">
        <v>89</v>
      </c>
      <c r="C7" s="114">
        <f>D7</f>
        <v>7.016533</v>
      </c>
      <c r="D7" s="86">
        <f>D8</f>
        <v>7.016533</v>
      </c>
      <c r="E7" s="87"/>
      <c r="F7" s="87"/>
      <c r="G7" s="87"/>
      <c r="H7" s="87"/>
      <c r="I7" s="87"/>
    </row>
    <row r="8" s="28" customFormat="1" ht="27.75" customHeight="1" spans="1:9">
      <c r="A8" s="65" t="s">
        <v>90</v>
      </c>
      <c r="B8" s="66" t="s">
        <v>91</v>
      </c>
      <c r="C8" s="114">
        <f t="shared" ref="C8:C22" si="0">D8</f>
        <v>7.016533</v>
      </c>
      <c r="D8" s="86">
        <f>D9</f>
        <v>7.016533</v>
      </c>
      <c r="E8" s="87"/>
      <c r="F8" s="87"/>
      <c r="G8" s="87"/>
      <c r="H8" s="87"/>
      <c r="I8" s="87"/>
    </row>
    <row r="9" s="28" customFormat="1" ht="27.75" customHeight="1" spans="1:9">
      <c r="A9" s="65" t="s">
        <v>92</v>
      </c>
      <c r="B9" s="66" t="s">
        <v>93</v>
      </c>
      <c r="C9" s="114">
        <f t="shared" si="0"/>
        <v>7.016533</v>
      </c>
      <c r="D9" s="86">
        <v>7.016533</v>
      </c>
      <c r="E9" s="87"/>
      <c r="F9" s="87"/>
      <c r="G9" s="87"/>
      <c r="H9" s="87"/>
      <c r="I9" s="87"/>
    </row>
    <row r="10" s="28" customFormat="1" ht="27.75" customHeight="1" spans="1:9">
      <c r="A10" s="65" t="s">
        <v>94</v>
      </c>
      <c r="B10" s="66" t="s">
        <v>95</v>
      </c>
      <c r="C10" s="114">
        <f t="shared" si="0"/>
        <v>4.640548</v>
      </c>
      <c r="D10" s="86">
        <f>D11</f>
        <v>4.640548</v>
      </c>
      <c r="E10" s="87"/>
      <c r="F10" s="87"/>
      <c r="G10" s="87"/>
      <c r="H10" s="87"/>
      <c r="I10" s="87"/>
    </row>
    <row r="11" s="28" customFormat="1" ht="27.75" customHeight="1" spans="1:9">
      <c r="A11" s="65" t="s">
        <v>96</v>
      </c>
      <c r="B11" s="66" t="s">
        <v>97</v>
      </c>
      <c r="C11" s="114">
        <f t="shared" si="0"/>
        <v>4.640548</v>
      </c>
      <c r="D11" s="86">
        <f>D12</f>
        <v>4.640548</v>
      </c>
      <c r="E11" s="87"/>
      <c r="F11" s="87"/>
      <c r="G11" s="87"/>
      <c r="H11" s="87"/>
      <c r="I11" s="87"/>
    </row>
    <row r="12" s="28" customFormat="1" ht="27.75" customHeight="1" spans="1:9">
      <c r="A12" s="65" t="s">
        <v>98</v>
      </c>
      <c r="B12" s="66" t="s">
        <v>99</v>
      </c>
      <c r="C12" s="114">
        <f t="shared" si="0"/>
        <v>4.640548</v>
      </c>
      <c r="D12" s="86">
        <v>4.640548</v>
      </c>
      <c r="E12" s="87"/>
      <c r="F12" s="87"/>
      <c r="G12" s="87"/>
      <c r="H12" s="87"/>
      <c r="I12" s="87"/>
    </row>
    <row r="13" s="28" customFormat="1" ht="27.75" customHeight="1" spans="1:9">
      <c r="A13" s="65" t="s">
        <v>100</v>
      </c>
      <c r="B13" s="66" t="s">
        <v>101</v>
      </c>
      <c r="C13" s="114">
        <f t="shared" si="0"/>
        <v>277.3386</v>
      </c>
      <c r="D13" s="86">
        <f>D14</f>
        <v>277.3386</v>
      </c>
      <c r="E13" s="87"/>
      <c r="F13" s="87"/>
      <c r="G13" s="87"/>
      <c r="H13" s="87"/>
      <c r="I13" s="87"/>
    </row>
    <row r="14" s="28" customFormat="1" ht="27.75" customHeight="1" spans="1:9">
      <c r="A14" s="65" t="s">
        <v>102</v>
      </c>
      <c r="B14" s="66" t="s">
        <v>103</v>
      </c>
      <c r="C14" s="114">
        <f t="shared" si="0"/>
        <v>277.3386</v>
      </c>
      <c r="D14" s="86">
        <f>D15</f>
        <v>277.3386</v>
      </c>
      <c r="E14" s="87"/>
      <c r="F14" s="87"/>
      <c r="G14" s="87"/>
      <c r="H14" s="87"/>
      <c r="I14" s="87"/>
    </row>
    <row r="15" s="28" customFormat="1" ht="27.75" customHeight="1" spans="1:9">
      <c r="A15" s="65" t="s">
        <v>104</v>
      </c>
      <c r="B15" s="66" t="s">
        <v>105</v>
      </c>
      <c r="C15" s="114">
        <f t="shared" si="0"/>
        <v>277.3386</v>
      </c>
      <c r="D15" s="86">
        <v>277.3386</v>
      </c>
      <c r="E15" s="87"/>
      <c r="F15" s="87"/>
      <c r="G15" s="87"/>
      <c r="H15" s="87"/>
      <c r="I15" s="87"/>
    </row>
    <row r="16" s="28" customFormat="1" ht="27.75" customHeight="1" spans="1:9">
      <c r="A16" s="65" t="s">
        <v>106</v>
      </c>
      <c r="B16" s="66" t="s">
        <v>107</v>
      </c>
      <c r="C16" s="114">
        <f t="shared" si="0"/>
        <v>142.756963</v>
      </c>
      <c r="D16" s="86">
        <f>D17</f>
        <v>142.756963</v>
      </c>
      <c r="E16" s="87"/>
      <c r="F16" s="87"/>
      <c r="G16" s="87"/>
      <c r="H16" s="87"/>
      <c r="I16" s="87"/>
    </row>
    <row r="17" s="28" customFormat="1" ht="27.75" customHeight="1" spans="1:9">
      <c r="A17" s="65" t="s">
        <v>108</v>
      </c>
      <c r="B17" s="66" t="s">
        <v>109</v>
      </c>
      <c r="C17" s="114">
        <f t="shared" si="0"/>
        <v>142.756963</v>
      </c>
      <c r="D17" s="86">
        <f>D18+D19</f>
        <v>142.756963</v>
      </c>
      <c r="E17" s="87"/>
      <c r="F17" s="87"/>
      <c r="G17" s="87"/>
      <c r="H17" s="87"/>
      <c r="I17" s="87"/>
    </row>
    <row r="18" ht="27" customHeight="1" spans="1:9">
      <c r="A18" s="65" t="s">
        <v>110</v>
      </c>
      <c r="B18" s="66" t="s">
        <v>111</v>
      </c>
      <c r="C18" s="114">
        <f t="shared" si="0"/>
        <v>115.878463</v>
      </c>
      <c r="D18" s="86">
        <v>115.878463</v>
      </c>
      <c r="E18" s="84"/>
      <c r="F18" s="84"/>
      <c r="G18" s="84"/>
      <c r="H18" s="84"/>
      <c r="I18" s="84"/>
    </row>
    <row r="19" ht="27" customHeight="1" spans="1:9">
      <c r="A19" s="65" t="s">
        <v>112</v>
      </c>
      <c r="B19" s="66" t="s">
        <v>113</v>
      </c>
      <c r="C19" s="114">
        <f t="shared" si="0"/>
        <v>26.8785</v>
      </c>
      <c r="D19" s="86">
        <v>26.8785</v>
      </c>
      <c r="E19" s="84"/>
      <c r="F19" s="84"/>
      <c r="G19" s="84"/>
      <c r="H19" s="84"/>
      <c r="I19" s="84"/>
    </row>
    <row r="20" ht="27" customHeight="1" spans="1:9">
      <c r="A20" s="67" t="s">
        <v>114</v>
      </c>
      <c r="B20" s="66" t="s">
        <v>115</v>
      </c>
      <c r="C20" s="114">
        <f t="shared" si="0"/>
        <v>8.3409</v>
      </c>
      <c r="D20" s="86">
        <f>D21</f>
        <v>8.3409</v>
      </c>
      <c r="E20" s="84"/>
      <c r="F20" s="84"/>
      <c r="G20" s="84"/>
      <c r="H20" s="84"/>
      <c r="I20" s="84"/>
    </row>
    <row r="21" ht="27" customHeight="1" spans="1:9">
      <c r="A21" s="101" t="s">
        <v>116</v>
      </c>
      <c r="B21" s="69" t="s">
        <v>117</v>
      </c>
      <c r="C21" s="114">
        <f t="shared" si="0"/>
        <v>8.3409</v>
      </c>
      <c r="D21" s="102">
        <f>D22</f>
        <v>8.3409</v>
      </c>
      <c r="E21" s="115"/>
      <c r="F21" s="84"/>
      <c r="G21" s="84"/>
      <c r="H21" s="84"/>
      <c r="I21" s="84"/>
    </row>
    <row r="22" ht="27" customHeight="1" spans="1:9">
      <c r="A22" s="61" t="s">
        <v>118</v>
      </c>
      <c r="B22" s="62" t="s">
        <v>119</v>
      </c>
      <c r="C22" s="114">
        <f t="shared" si="0"/>
        <v>8.3409</v>
      </c>
      <c r="D22" s="103">
        <v>8.3409</v>
      </c>
      <c r="E22" s="84"/>
      <c r="F22" s="116"/>
      <c r="G22" s="84"/>
      <c r="H22" s="84"/>
      <c r="I22" s="84"/>
    </row>
    <row r="23" ht="24" customHeight="1" spans="1:9">
      <c r="A23" s="74" t="s">
        <v>120</v>
      </c>
      <c r="B23" s="74"/>
      <c r="C23" s="74"/>
      <c r="D23" s="74"/>
      <c r="E23" s="74"/>
      <c r="F23" s="74"/>
      <c r="G23" s="74"/>
      <c r="H23" s="74"/>
      <c r="I23" s="74"/>
    </row>
    <row r="24" ht="24" customHeight="1" spans="1:9">
      <c r="A24" s="26" t="s">
        <v>121</v>
      </c>
      <c r="B24" s="26"/>
      <c r="C24" s="26"/>
      <c r="D24" s="26"/>
      <c r="E24" s="26"/>
      <c r="F24" s="26"/>
      <c r="G24" s="26"/>
      <c r="H24" s="26"/>
      <c r="I24" s="26"/>
    </row>
    <row r="25" ht="24" customHeight="1" spans="1:9">
      <c r="A25" s="26" t="s">
        <v>122</v>
      </c>
      <c r="B25" s="26"/>
      <c r="C25" s="26"/>
      <c r="D25" s="26"/>
      <c r="E25" s="26"/>
      <c r="F25" s="26"/>
      <c r="G25" s="26"/>
      <c r="H25" s="26"/>
      <c r="I25" s="26"/>
    </row>
    <row r="26" ht="24" customHeight="1" spans="1:9">
      <c r="A26" s="26" t="s">
        <v>123</v>
      </c>
      <c r="B26" s="26"/>
      <c r="C26" s="26"/>
      <c r="D26" s="26"/>
      <c r="E26" s="26"/>
      <c r="F26" s="26"/>
      <c r="G26" s="26"/>
      <c r="H26" s="26"/>
      <c r="I26" s="26"/>
    </row>
    <row r="27" ht="24" customHeight="1" spans="1:9">
      <c r="A27" s="26" t="s">
        <v>124</v>
      </c>
      <c r="B27" s="26"/>
      <c r="C27" s="26"/>
      <c r="D27" s="26"/>
      <c r="E27" s="26"/>
      <c r="F27" s="26"/>
      <c r="G27" s="26"/>
      <c r="H27" s="26"/>
      <c r="I27" s="26"/>
    </row>
    <row r="28" spans="1:9">
      <c r="A28" s="26"/>
      <c r="B28" s="26"/>
      <c r="C28" s="26"/>
      <c r="D28" s="26"/>
      <c r="E28" s="26"/>
      <c r="F28" s="26"/>
      <c r="G28" s="26"/>
      <c r="H28" s="26"/>
      <c r="I28" s="26"/>
    </row>
  </sheetData>
  <mergeCells count="16">
    <mergeCell ref="A2:I2"/>
    <mergeCell ref="A4:B4"/>
    <mergeCell ref="A6:B6"/>
    <mergeCell ref="A23:I23"/>
    <mergeCell ref="A24:I24"/>
    <mergeCell ref="A25:I25"/>
    <mergeCell ref="A26:I26"/>
    <mergeCell ref="A27:I27"/>
    <mergeCell ref="A28:I28"/>
    <mergeCell ref="C4:C5"/>
    <mergeCell ref="D4:D5"/>
    <mergeCell ref="E4:E5"/>
    <mergeCell ref="F4:F5"/>
    <mergeCell ref="G4:G5"/>
    <mergeCell ref="H4:H5"/>
    <mergeCell ref="I4:I5"/>
  </mergeCells>
  <pageMargins left="0.275" right="0.235416666666667" top="0.747916666666667" bottom="0.747916666666667" header="0.313888888888889" footer="0.313888888888889"/>
  <pageSetup paperSize="9" scale="7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Zeros="0" topLeftCell="A4" workbookViewId="0">
      <selection activeCell="B9" sqref="B9"/>
    </sheetView>
  </sheetViews>
  <sheetFormatPr defaultColWidth="9" defaultRowHeight="13.5" outlineLevelCol="7"/>
  <cols>
    <col min="1" max="1" width="13.875" customWidth="1"/>
    <col min="2" max="2" width="24.375" customWidth="1"/>
    <col min="3" max="8" width="16.25" style="30" customWidth="1"/>
  </cols>
  <sheetData>
    <row r="1" customFormat="1" spans="1:8">
      <c r="A1" t="s">
        <v>125</v>
      </c>
      <c r="C1" s="30"/>
      <c r="D1" s="30"/>
      <c r="E1" s="30"/>
      <c r="F1" s="30"/>
      <c r="G1" s="30"/>
      <c r="H1" s="30"/>
    </row>
    <row r="2" ht="30.75" customHeight="1" spans="1:8">
      <c r="A2" s="92" t="s">
        <v>126</v>
      </c>
      <c r="B2" s="92"/>
      <c r="C2" s="92"/>
      <c r="D2" s="92"/>
      <c r="E2" s="92"/>
      <c r="F2" s="92"/>
      <c r="G2" s="92"/>
      <c r="H2" s="92"/>
    </row>
    <row r="3" s="8" customFormat="1" ht="26.25" customHeight="1" spans="1:8">
      <c r="A3" s="93" t="s">
        <v>26</v>
      </c>
      <c r="B3" s="14"/>
      <c r="C3" s="76"/>
      <c r="D3" s="94"/>
      <c r="E3" s="76"/>
      <c r="F3" s="76"/>
      <c r="G3" s="76"/>
      <c r="H3" s="95" t="s">
        <v>27</v>
      </c>
    </row>
    <row r="4" s="28" customFormat="1" ht="28.5" customHeight="1" spans="1:8">
      <c r="A4" s="96" t="s">
        <v>31</v>
      </c>
      <c r="B4" s="96"/>
      <c r="C4" s="97" t="s">
        <v>65</v>
      </c>
      <c r="D4" s="97" t="s">
        <v>127</v>
      </c>
      <c r="E4" s="97" t="s">
        <v>128</v>
      </c>
      <c r="F4" s="97" t="s">
        <v>129</v>
      </c>
      <c r="G4" s="97" t="s">
        <v>130</v>
      </c>
      <c r="H4" s="97" t="s">
        <v>131</v>
      </c>
    </row>
    <row r="5" s="28" customFormat="1" ht="32.25" customHeight="1" spans="1:8">
      <c r="A5" s="98" t="s">
        <v>132</v>
      </c>
      <c r="B5" s="96" t="s">
        <v>86</v>
      </c>
      <c r="C5" s="97"/>
      <c r="D5" s="97"/>
      <c r="E5" s="97" t="s">
        <v>29</v>
      </c>
      <c r="F5" s="97" t="s">
        <v>29</v>
      </c>
      <c r="G5" s="97" t="s">
        <v>29</v>
      </c>
      <c r="H5" s="97" t="s">
        <v>29</v>
      </c>
    </row>
    <row r="6" ht="26.25" customHeight="1" spans="1:8">
      <c r="A6" s="99" t="s">
        <v>29</v>
      </c>
      <c r="B6" s="99" t="s">
        <v>70</v>
      </c>
      <c r="C6" s="100">
        <f>D6+E6+F6+G6+H6</f>
        <v>440.093544</v>
      </c>
      <c r="D6" s="100">
        <f>D7+D10+D13+D16+D20</f>
        <v>135.501911</v>
      </c>
      <c r="E6" s="100">
        <f>E7+E10+E13+E16+E20</f>
        <v>304.591633</v>
      </c>
      <c r="F6" s="100">
        <v>0</v>
      </c>
      <c r="G6" s="100">
        <v>0</v>
      </c>
      <c r="H6" s="100">
        <v>0</v>
      </c>
    </row>
    <row r="7" customFormat="1" ht="26.25" customHeight="1" spans="1:8">
      <c r="A7" s="65" t="s">
        <v>88</v>
      </c>
      <c r="B7" s="66" t="s">
        <v>89</v>
      </c>
      <c r="C7" s="100">
        <f>D7+E7</f>
        <v>7.016533</v>
      </c>
      <c r="D7" s="86">
        <f>D8</f>
        <v>7.016533</v>
      </c>
      <c r="E7" s="86">
        <v>0</v>
      </c>
      <c r="F7" s="100"/>
      <c r="G7" s="100"/>
      <c r="H7" s="100"/>
    </row>
    <row r="8" customFormat="1" ht="26.25" customHeight="1" spans="1:8">
      <c r="A8" s="65" t="s">
        <v>90</v>
      </c>
      <c r="B8" s="66" t="s">
        <v>91</v>
      </c>
      <c r="C8" s="100">
        <f t="shared" ref="C8:C22" si="0">D8+E8</f>
        <v>7.016533</v>
      </c>
      <c r="D8" s="86">
        <f>D9</f>
        <v>7.016533</v>
      </c>
      <c r="E8" s="86">
        <v>0</v>
      </c>
      <c r="F8" s="100"/>
      <c r="G8" s="100"/>
      <c r="H8" s="100"/>
    </row>
    <row r="9" customFormat="1" ht="26.25" customHeight="1" spans="1:8">
      <c r="A9" s="65" t="s">
        <v>92</v>
      </c>
      <c r="B9" s="66" t="s">
        <v>93</v>
      </c>
      <c r="C9" s="100">
        <f t="shared" si="0"/>
        <v>7.016533</v>
      </c>
      <c r="D9" s="86">
        <v>7.016533</v>
      </c>
      <c r="E9" s="86">
        <v>0</v>
      </c>
      <c r="F9" s="100"/>
      <c r="G9" s="100"/>
      <c r="H9" s="100"/>
    </row>
    <row r="10" customFormat="1" ht="26.25" customHeight="1" spans="1:8">
      <c r="A10" s="65" t="s">
        <v>94</v>
      </c>
      <c r="B10" s="66" t="s">
        <v>95</v>
      </c>
      <c r="C10" s="100">
        <f t="shared" si="0"/>
        <v>4.640548</v>
      </c>
      <c r="D10" s="86">
        <f>D11</f>
        <v>4.640548</v>
      </c>
      <c r="E10" s="86">
        <v>0</v>
      </c>
      <c r="F10" s="100"/>
      <c r="G10" s="100"/>
      <c r="H10" s="100"/>
    </row>
    <row r="11" ht="26.25" customHeight="1" spans="1:8">
      <c r="A11" s="65" t="s">
        <v>96</v>
      </c>
      <c r="B11" s="66" t="s">
        <v>97</v>
      </c>
      <c r="C11" s="100">
        <f t="shared" si="0"/>
        <v>4.640548</v>
      </c>
      <c r="D11" s="86">
        <f>D12</f>
        <v>4.640548</v>
      </c>
      <c r="E11" s="86">
        <v>0</v>
      </c>
      <c r="F11" s="100"/>
      <c r="G11" s="100"/>
      <c r="H11" s="100"/>
    </row>
    <row r="12" ht="26.25" customHeight="1" spans="1:8">
      <c r="A12" s="65" t="s">
        <v>98</v>
      </c>
      <c r="B12" s="66" t="s">
        <v>99</v>
      </c>
      <c r="C12" s="100">
        <f t="shared" si="0"/>
        <v>4.640548</v>
      </c>
      <c r="D12" s="86">
        <v>4.640548</v>
      </c>
      <c r="E12" s="86">
        <v>0</v>
      </c>
      <c r="F12" s="100"/>
      <c r="G12" s="100"/>
      <c r="H12" s="100"/>
    </row>
    <row r="13" ht="26.25" customHeight="1" spans="1:8">
      <c r="A13" s="65" t="s">
        <v>100</v>
      </c>
      <c r="B13" s="66" t="s">
        <v>101</v>
      </c>
      <c r="C13" s="100">
        <f t="shared" si="0"/>
        <v>277.3386</v>
      </c>
      <c r="D13" s="86">
        <v>0</v>
      </c>
      <c r="E13" s="86">
        <f>E14</f>
        <v>277.3386</v>
      </c>
      <c r="F13" s="100"/>
      <c r="G13" s="100"/>
      <c r="H13" s="100"/>
    </row>
    <row r="14" ht="26.25" customHeight="1" spans="1:8">
      <c r="A14" s="65" t="s">
        <v>102</v>
      </c>
      <c r="B14" s="66" t="s">
        <v>103</v>
      </c>
      <c r="C14" s="100">
        <f t="shared" si="0"/>
        <v>277.3386</v>
      </c>
      <c r="D14" s="86">
        <v>0</v>
      </c>
      <c r="E14" s="86">
        <f>E15</f>
        <v>277.3386</v>
      </c>
      <c r="F14" s="100"/>
      <c r="G14" s="100"/>
      <c r="H14" s="100"/>
    </row>
    <row r="15" ht="26.25" customHeight="1" spans="1:8">
      <c r="A15" s="65" t="s">
        <v>104</v>
      </c>
      <c r="B15" s="66" t="s">
        <v>105</v>
      </c>
      <c r="C15" s="100">
        <f t="shared" si="0"/>
        <v>277.3386</v>
      </c>
      <c r="D15" s="86">
        <v>0</v>
      </c>
      <c r="E15" s="86">
        <v>277.3386</v>
      </c>
      <c r="F15" s="100"/>
      <c r="G15" s="100"/>
      <c r="H15" s="100"/>
    </row>
    <row r="16" ht="26.25" customHeight="1" spans="1:8">
      <c r="A16" s="65" t="s">
        <v>106</v>
      </c>
      <c r="B16" s="66" t="s">
        <v>107</v>
      </c>
      <c r="C16" s="100">
        <f t="shared" si="0"/>
        <v>142.756963</v>
      </c>
      <c r="D16" s="86">
        <f>D17</f>
        <v>115.50393</v>
      </c>
      <c r="E16" s="86">
        <f>E17</f>
        <v>27.253033</v>
      </c>
      <c r="F16" s="100"/>
      <c r="G16" s="100"/>
      <c r="H16" s="100"/>
    </row>
    <row r="17" customFormat="1" ht="26.25" customHeight="1" spans="1:8">
      <c r="A17" s="65" t="s">
        <v>108</v>
      </c>
      <c r="B17" s="66" t="s">
        <v>109</v>
      </c>
      <c r="C17" s="100">
        <f t="shared" si="0"/>
        <v>142.756963</v>
      </c>
      <c r="D17" s="86">
        <f>D18</f>
        <v>115.50393</v>
      </c>
      <c r="E17" s="86">
        <f>E19+E18</f>
        <v>27.253033</v>
      </c>
      <c r="F17" s="100"/>
      <c r="G17" s="100"/>
      <c r="H17" s="100"/>
    </row>
    <row r="18" customFormat="1" ht="26.25" customHeight="1" spans="1:8">
      <c r="A18" s="65" t="s">
        <v>110</v>
      </c>
      <c r="B18" s="66" t="s">
        <v>111</v>
      </c>
      <c r="C18" s="100">
        <f t="shared" si="0"/>
        <v>115.878463</v>
      </c>
      <c r="D18" s="86">
        <v>115.50393</v>
      </c>
      <c r="E18" s="86">
        <v>0.374533</v>
      </c>
      <c r="F18" s="100"/>
      <c r="G18" s="100"/>
      <c r="H18" s="100"/>
    </row>
    <row r="19" customFormat="1" ht="26.25" customHeight="1" spans="1:8">
      <c r="A19" s="65" t="s">
        <v>112</v>
      </c>
      <c r="B19" s="66" t="s">
        <v>113</v>
      </c>
      <c r="C19" s="100">
        <f t="shared" si="0"/>
        <v>26.8785</v>
      </c>
      <c r="D19" s="86">
        <v>0</v>
      </c>
      <c r="E19" s="86">
        <v>26.8785</v>
      </c>
      <c r="F19" s="100"/>
      <c r="G19" s="100"/>
      <c r="H19" s="100"/>
    </row>
    <row r="20" customFormat="1" ht="26.25" customHeight="1" spans="1:8">
      <c r="A20" s="67" t="s">
        <v>114</v>
      </c>
      <c r="B20" s="66" t="s">
        <v>115</v>
      </c>
      <c r="C20" s="100">
        <f t="shared" si="0"/>
        <v>8.3409</v>
      </c>
      <c r="D20" s="86">
        <f>D21</f>
        <v>8.3409</v>
      </c>
      <c r="E20" s="86">
        <v>0</v>
      </c>
      <c r="F20" s="100"/>
      <c r="G20" s="100"/>
      <c r="H20" s="100"/>
    </row>
    <row r="21" customFormat="1" ht="26.25" customHeight="1" spans="1:8">
      <c r="A21" s="101" t="s">
        <v>116</v>
      </c>
      <c r="B21" s="69" t="s">
        <v>117</v>
      </c>
      <c r="C21" s="100">
        <f t="shared" si="0"/>
        <v>8.3409</v>
      </c>
      <c r="D21" s="102">
        <f>D22</f>
        <v>8.3409</v>
      </c>
      <c r="E21" s="102">
        <v>0</v>
      </c>
      <c r="F21" s="100"/>
      <c r="G21" s="100"/>
      <c r="H21" s="100"/>
    </row>
    <row r="22" customFormat="1" ht="26.25" customHeight="1" spans="1:8">
      <c r="A22" s="61" t="s">
        <v>118</v>
      </c>
      <c r="B22" s="62" t="s">
        <v>119</v>
      </c>
      <c r="C22" s="100">
        <f t="shared" si="0"/>
        <v>8.3409</v>
      </c>
      <c r="D22" s="103">
        <v>8.3409</v>
      </c>
      <c r="E22" s="103">
        <v>0</v>
      </c>
      <c r="F22" s="104"/>
      <c r="G22" s="100"/>
      <c r="H22" s="100"/>
    </row>
    <row r="23" customFormat="1" ht="26.25" customHeight="1" spans="1:8">
      <c r="A23" s="105"/>
      <c r="B23" s="105"/>
      <c r="C23" s="106"/>
      <c r="D23" s="100"/>
      <c r="E23" s="100"/>
      <c r="F23" s="104"/>
      <c r="G23" s="100"/>
      <c r="H23" s="100"/>
    </row>
    <row r="24" customFormat="1" ht="26.25" customHeight="1" spans="1:8">
      <c r="A24" s="105"/>
      <c r="B24" s="105"/>
      <c r="C24" s="100"/>
      <c r="D24" s="107"/>
      <c r="E24" s="107"/>
      <c r="F24" s="100"/>
      <c r="G24" s="100"/>
      <c r="H24" s="100"/>
    </row>
    <row r="25" customFormat="1" ht="26.25" customHeight="1" spans="1:8">
      <c r="A25" s="105"/>
      <c r="B25" s="105"/>
      <c r="C25" s="100"/>
      <c r="D25" s="100"/>
      <c r="E25" s="100"/>
      <c r="F25" s="100"/>
      <c r="G25" s="100"/>
      <c r="H25" s="100"/>
    </row>
    <row r="26" customFormat="1" ht="26.25" customHeight="1" spans="1:8">
      <c r="A26" s="105"/>
      <c r="B26" s="105"/>
      <c r="C26" s="100"/>
      <c r="D26" s="100"/>
      <c r="E26" s="100"/>
      <c r="F26" s="100"/>
      <c r="G26" s="100"/>
      <c r="H26" s="100"/>
    </row>
    <row r="27" ht="25.5" customHeight="1" spans="1:8">
      <c r="A27" s="108" t="s">
        <v>133</v>
      </c>
      <c r="B27" s="108"/>
      <c r="C27" s="108"/>
      <c r="D27" s="108"/>
      <c r="E27" s="108"/>
      <c r="F27" s="108"/>
      <c r="G27" s="108"/>
      <c r="H27" s="108"/>
    </row>
    <row r="28" ht="25.5" customHeight="1" spans="1:8">
      <c r="A28" s="26" t="s">
        <v>121</v>
      </c>
      <c r="B28" s="26"/>
      <c r="C28" s="26"/>
      <c r="D28" s="26"/>
      <c r="E28" s="26"/>
      <c r="F28" s="26"/>
      <c r="G28" s="26"/>
      <c r="H28" s="26"/>
    </row>
    <row r="29" customFormat="1" ht="25.5" customHeight="1" spans="1:8">
      <c r="A29" s="26" t="s">
        <v>122</v>
      </c>
      <c r="B29" s="26"/>
      <c r="C29" s="26"/>
      <c r="D29" s="26"/>
      <c r="E29" s="26"/>
      <c r="F29" s="26"/>
      <c r="G29" s="26"/>
      <c r="H29" s="26"/>
    </row>
    <row r="30" customFormat="1" ht="25.5" customHeight="1" spans="1:8">
      <c r="A30" s="26" t="s">
        <v>123</v>
      </c>
      <c r="B30" s="26"/>
      <c r="C30" s="26"/>
      <c r="D30" s="26"/>
      <c r="E30" s="26"/>
      <c r="F30" s="26"/>
      <c r="G30" s="26"/>
      <c r="H30" s="26"/>
    </row>
    <row r="31" customFormat="1" ht="25.5" customHeight="1" spans="1:8">
      <c r="A31" s="26" t="s">
        <v>134</v>
      </c>
      <c r="B31" s="26"/>
      <c r="C31" s="26"/>
      <c r="D31" s="26"/>
      <c r="E31" s="26"/>
      <c r="F31" s="26"/>
      <c r="G31" s="26"/>
      <c r="H31" s="26"/>
    </row>
  </sheetData>
  <mergeCells count="13">
    <mergeCell ref="A2:H2"/>
    <mergeCell ref="A4:B4"/>
    <mergeCell ref="A27:H27"/>
    <mergeCell ref="A28:H28"/>
    <mergeCell ref="A29:H29"/>
    <mergeCell ref="A30:H30"/>
    <mergeCell ref="A31:H31"/>
    <mergeCell ref="C4:C5"/>
    <mergeCell ref="D4:D5"/>
    <mergeCell ref="E4:E5"/>
    <mergeCell ref="F4:F5"/>
    <mergeCell ref="G4:G5"/>
    <mergeCell ref="H4:H5"/>
  </mergeCells>
  <pageMargins left="0.707638888888889" right="0.159027777777778" top="0.747916666666667" bottom="0.747916666666667" header="0.313888888888889" footer="0.313888888888889"/>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workbookViewId="0">
      <selection activeCell="C24" sqref="C24"/>
    </sheetView>
  </sheetViews>
  <sheetFormatPr defaultColWidth="9" defaultRowHeight="13.5" outlineLevelCol="5"/>
  <cols>
    <col min="1" max="1" width="27.625" customWidth="1"/>
    <col min="2" max="2" width="20.125" style="30" customWidth="1"/>
    <col min="3" max="3" width="28.5" customWidth="1"/>
    <col min="4" max="4" width="18.25" style="30" customWidth="1"/>
    <col min="5" max="5" width="16.875" style="30" customWidth="1"/>
    <col min="6" max="6" width="17.125" style="30" customWidth="1"/>
  </cols>
  <sheetData>
    <row r="1" customFormat="1" spans="1:6">
      <c r="A1" t="s">
        <v>135</v>
      </c>
      <c r="B1" s="30"/>
      <c r="D1" s="30"/>
      <c r="E1" s="30"/>
      <c r="F1" s="30"/>
    </row>
    <row r="2" ht="28.5" customHeight="1" spans="1:6">
      <c r="A2" s="50" t="s">
        <v>136</v>
      </c>
      <c r="B2" s="50"/>
      <c r="C2" s="50"/>
      <c r="D2" s="50"/>
      <c r="E2" s="50"/>
      <c r="F2" s="50"/>
    </row>
    <row r="3" s="8" customFormat="1" ht="14.25" spans="1:6">
      <c r="A3" s="75" t="s">
        <v>26</v>
      </c>
      <c r="B3" s="76"/>
      <c r="C3" s="14"/>
      <c r="D3" s="77"/>
      <c r="E3" s="76"/>
      <c r="F3" s="78" t="s">
        <v>27</v>
      </c>
    </row>
    <row r="4" ht="25.5" customHeight="1" spans="1:6">
      <c r="A4" s="79" t="s">
        <v>137</v>
      </c>
      <c r="B4" s="79"/>
      <c r="C4" s="79" t="s">
        <v>138</v>
      </c>
      <c r="D4" s="79" t="s">
        <v>29</v>
      </c>
      <c r="E4" s="79" t="s">
        <v>29</v>
      </c>
      <c r="F4" s="79" t="s">
        <v>29</v>
      </c>
    </row>
    <row r="5" ht="37.5" customHeight="1" spans="1:6">
      <c r="A5" s="80" t="s">
        <v>139</v>
      </c>
      <c r="B5" s="81" t="s">
        <v>140</v>
      </c>
      <c r="C5" s="80" t="s">
        <v>139</v>
      </c>
      <c r="D5" s="82" t="s">
        <v>70</v>
      </c>
      <c r="E5" s="81" t="s">
        <v>141</v>
      </c>
      <c r="F5" s="81" t="s">
        <v>142</v>
      </c>
    </row>
    <row r="6" ht="24" customHeight="1" spans="1:6">
      <c r="A6" s="83" t="s">
        <v>143</v>
      </c>
      <c r="B6" s="84">
        <v>440.093544</v>
      </c>
      <c r="C6" s="85" t="s">
        <v>35</v>
      </c>
      <c r="D6" s="84">
        <f>SUM(E6:F6)</f>
        <v>0</v>
      </c>
      <c r="E6" s="86">
        <v>0</v>
      </c>
      <c r="F6" s="84"/>
    </row>
    <row r="7" ht="24" customHeight="1" spans="1:6">
      <c r="A7" s="83" t="s">
        <v>144</v>
      </c>
      <c r="B7" s="84"/>
      <c r="C7" s="85" t="s">
        <v>37</v>
      </c>
      <c r="D7" s="84">
        <f t="shared" ref="D7:D35" si="0">SUM(E7:F7)</f>
        <v>0</v>
      </c>
      <c r="E7" s="86">
        <v>0</v>
      </c>
      <c r="F7" s="84"/>
    </row>
    <row r="8" ht="24" customHeight="1" spans="1:6">
      <c r="A8" s="83" t="s">
        <v>29</v>
      </c>
      <c r="B8" s="84" t="s">
        <v>29</v>
      </c>
      <c r="C8" s="85" t="s">
        <v>39</v>
      </c>
      <c r="D8" s="84">
        <f t="shared" si="0"/>
        <v>0</v>
      </c>
      <c r="E8" s="86">
        <v>0</v>
      </c>
      <c r="F8" s="84"/>
    </row>
    <row r="9" ht="24" customHeight="1" spans="1:6">
      <c r="A9" s="83" t="s">
        <v>29</v>
      </c>
      <c r="B9" s="84" t="s">
        <v>29</v>
      </c>
      <c r="C9" s="85" t="s">
        <v>41</v>
      </c>
      <c r="D9" s="84">
        <f t="shared" si="0"/>
        <v>0</v>
      </c>
      <c r="E9" s="86">
        <v>0</v>
      </c>
      <c r="F9" s="84"/>
    </row>
    <row r="10" ht="24" customHeight="1" spans="1:6">
      <c r="A10" s="83" t="s">
        <v>29</v>
      </c>
      <c r="B10" s="84" t="s">
        <v>29</v>
      </c>
      <c r="C10" s="85" t="s">
        <v>43</v>
      </c>
      <c r="D10" s="84">
        <f t="shared" si="0"/>
        <v>0</v>
      </c>
      <c r="E10" s="86">
        <v>0</v>
      </c>
      <c r="F10" s="84"/>
    </row>
    <row r="11" ht="24" customHeight="1" spans="1:6">
      <c r="A11" s="83" t="s">
        <v>29</v>
      </c>
      <c r="B11" s="84" t="s">
        <v>29</v>
      </c>
      <c r="C11" s="85" t="s">
        <v>45</v>
      </c>
      <c r="D11" s="84">
        <f t="shared" si="0"/>
        <v>0</v>
      </c>
      <c r="E11" s="86">
        <v>0</v>
      </c>
      <c r="F11" s="84"/>
    </row>
    <row r="12" ht="24" customHeight="1" spans="1:6">
      <c r="A12" s="83" t="s">
        <v>29</v>
      </c>
      <c r="B12" s="84" t="s">
        <v>29</v>
      </c>
      <c r="C12" s="85" t="s">
        <v>47</v>
      </c>
      <c r="D12" s="84">
        <f t="shared" si="0"/>
        <v>0</v>
      </c>
      <c r="E12" s="86">
        <v>0</v>
      </c>
      <c r="F12" s="84"/>
    </row>
    <row r="13" ht="24" customHeight="1" spans="1:6">
      <c r="A13" s="83" t="s">
        <v>29</v>
      </c>
      <c r="B13" s="84" t="s">
        <v>29</v>
      </c>
      <c r="C13" s="85" t="s">
        <v>48</v>
      </c>
      <c r="D13" s="84">
        <f t="shared" si="0"/>
        <v>7.016533</v>
      </c>
      <c r="E13" s="86">
        <v>7.016533</v>
      </c>
      <c r="F13" s="84"/>
    </row>
    <row r="14" ht="24" customHeight="1" spans="1:6">
      <c r="A14" s="83" t="s">
        <v>29</v>
      </c>
      <c r="B14" s="84" t="s">
        <v>29</v>
      </c>
      <c r="C14" s="85" t="s">
        <v>49</v>
      </c>
      <c r="D14" s="84">
        <f t="shared" si="0"/>
        <v>4.640548</v>
      </c>
      <c r="E14" s="86">
        <v>4.640548</v>
      </c>
      <c r="F14" s="84"/>
    </row>
    <row r="15" ht="24" customHeight="1" spans="1:6">
      <c r="A15" s="83" t="s">
        <v>29</v>
      </c>
      <c r="B15" s="84" t="s">
        <v>29</v>
      </c>
      <c r="C15" s="85" t="s">
        <v>50</v>
      </c>
      <c r="D15" s="84">
        <f t="shared" si="0"/>
        <v>277.3386</v>
      </c>
      <c r="E15" s="86">
        <v>277.3386</v>
      </c>
      <c r="F15" s="84"/>
    </row>
    <row r="16" ht="24" customHeight="1" spans="1:6">
      <c r="A16" s="83" t="s">
        <v>29</v>
      </c>
      <c r="B16" s="84" t="s">
        <v>29</v>
      </c>
      <c r="C16" s="85" t="s">
        <v>51</v>
      </c>
      <c r="D16" s="84">
        <f t="shared" si="0"/>
        <v>0</v>
      </c>
      <c r="E16" s="86">
        <v>0</v>
      </c>
      <c r="F16" s="84"/>
    </row>
    <row r="17" ht="24" customHeight="1" spans="1:6">
      <c r="A17" s="83" t="s">
        <v>29</v>
      </c>
      <c r="B17" s="84" t="s">
        <v>29</v>
      </c>
      <c r="C17" s="85" t="s">
        <v>52</v>
      </c>
      <c r="D17" s="84">
        <f t="shared" si="0"/>
        <v>0</v>
      </c>
      <c r="E17" s="86">
        <v>0</v>
      </c>
      <c r="F17" s="84"/>
    </row>
    <row r="18" ht="24" customHeight="1" spans="1:6">
      <c r="A18" s="83" t="s">
        <v>29</v>
      </c>
      <c r="B18" s="84" t="s">
        <v>29</v>
      </c>
      <c r="C18" s="85" t="s">
        <v>53</v>
      </c>
      <c r="D18" s="84">
        <f t="shared" si="0"/>
        <v>0</v>
      </c>
      <c r="E18" s="86">
        <v>0</v>
      </c>
      <c r="F18" s="84"/>
    </row>
    <row r="19" ht="24" customHeight="1" spans="1:6">
      <c r="A19" s="83" t="s">
        <v>29</v>
      </c>
      <c r="B19" s="84" t="s">
        <v>29</v>
      </c>
      <c r="C19" s="85" t="s">
        <v>54</v>
      </c>
      <c r="D19" s="84">
        <f t="shared" si="0"/>
        <v>0</v>
      </c>
      <c r="E19" s="86">
        <v>0</v>
      </c>
      <c r="F19" s="84"/>
    </row>
    <row r="20" ht="24" customHeight="1" spans="1:6">
      <c r="A20" s="83" t="s">
        <v>29</v>
      </c>
      <c r="B20" s="84" t="s">
        <v>29</v>
      </c>
      <c r="C20" s="85" t="s">
        <v>55</v>
      </c>
      <c r="D20" s="84">
        <f t="shared" si="0"/>
        <v>0</v>
      </c>
      <c r="E20" s="86">
        <v>0</v>
      </c>
      <c r="F20" s="84"/>
    </row>
    <row r="21" ht="24" customHeight="1" spans="1:6">
      <c r="A21" s="83" t="s">
        <v>29</v>
      </c>
      <c r="B21" s="84" t="s">
        <v>29</v>
      </c>
      <c r="C21" s="85" t="s">
        <v>56</v>
      </c>
      <c r="D21" s="84">
        <f t="shared" si="0"/>
        <v>0</v>
      </c>
      <c r="E21" s="86">
        <v>0</v>
      </c>
      <c r="F21" s="84"/>
    </row>
    <row r="22" ht="24" customHeight="1" spans="1:6">
      <c r="A22" s="83" t="s">
        <v>29</v>
      </c>
      <c r="B22" s="84" t="s">
        <v>29</v>
      </c>
      <c r="C22" s="85" t="s">
        <v>57</v>
      </c>
      <c r="D22" s="84">
        <f t="shared" si="0"/>
        <v>0</v>
      </c>
      <c r="E22" s="86">
        <v>0</v>
      </c>
      <c r="F22" s="84"/>
    </row>
    <row r="23" ht="24" customHeight="1" spans="1:6">
      <c r="A23" s="83" t="s">
        <v>29</v>
      </c>
      <c r="B23" s="84" t="s">
        <v>29</v>
      </c>
      <c r="C23" s="85" t="s">
        <v>58</v>
      </c>
      <c r="D23" s="84">
        <f t="shared" si="0"/>
        <v>142.756963</v>
      </c>
      <c r="E23" s="86">
        <v>142.756963</v>
      </c>
      <c r="F23" s="84"/>
    </row>
    <row r="24" ht="24" customHeight="1" spans="1:6">
      <c r="A24" s="83" t="s">
        <v>29</v>
      </c>
      <c r="B24" s="84" t="s">
        <v>29</v>
      </c>
      <c r="C24" s="85" t="s">
        <v>59</v>
      </c>
      <c r="D24" s="84">
        <f t="shared" si="0"/>
        <v>8.3409</v>
      </c>
      <c r="E24" s="86">
        <v>8.3409</v>
      </c>
      <c r="F24" s="84"/>
    </row>
    <row r="25" ht="24" customHeight="1" spans="1:6">
      <c r="A25" s="83" t="s">
        <v>29</v>
      </c>
      <c r="B25" s="84" t="s">
        <v>29</v>
      </c>
      <c r="C25" s="85" t="s">
        <v>60</v>
      </c>
      <c r="D25" s="84">
        <f t="shared" si="0"/>
        <v>0</v>
      </c>
      <c r="E25" s="86">
        <v>0</v>
      </c>
      <c r="F25" s="84"/>
    </row>
    <row r="26" ht="24" customHeight="1" spans="1:6">
      <c r="A26" s="83" t="s">
        <v>29</v>
      </c>
      <c r="B26" s="84" t="s">
        <v>29</v>
      </c>
      <c r="C26" s="85" t="s">
        <v>61</v>
      </c>
      <c r="D26" s="84">
        <f t="shared" si="0"/>
        <v>0</v>
      </c>
      <c r="E26" s="86">
        <v>0</v>
      </c>
      <c r="F26" s="84"/>
    </row>
    <row r="27" ht="24" customHeight="1" spans="1:6">
      <c r="A27" s="83" t="s">
        <v>29</v>
      </c>
      <c r="B27" s="84" t="s">
        <v>29</v>
      </c>
      <c r="C27" s="85" t="s">
        <v>62</v>
      </c>
      <c r="D27" s="84">
        <f t="shared" si="0"/>
        <v>0</v>
      </c>
      <c r="E27" s="86">
        <v>0</v>
      </c>
      <c r="F27" s="84"/>
    </row>
    <row r="28" ht="24" customHeight="1" spans="1:6">
      <c r="A28" s="83" t="s">
        <v>29</v>
      </c>
      <c r="B28" s="84" t="s">
        <v>29</v>
      </c>
      <c r="C28" s="85" t="s">
        <v>63</v>
      </c>
      <c r="D28" s="84">
        <f t="shared" si="0"/>
        <v>0</v>
      </c>
      <c r="E28" s="86">
        <v>0</v>
      </c>
      <c r="F28" s="84"/>
    </row>
    <row r="29" ht="24" customHeight="1" spans="1:6">
      <c r="A29" s="79" t="s">
        <v>64</v>
      </c>
      <c r="B29" s="87">
        <f>B6</f>
        <v>440.093544</v>
      </c>
      <c r="C29" s="79" t="s">
        <v>65</v>
      </c>
      <c r="D29" s="84">
        <f t="shared" si="0"/>
        <v>440.093544</v>
      </c>
      <c r="E29" s="86">
        <v>440.093544</v>
      </c>
      <c r="F29" s="87">
        <v>0</v>
      </c>
    </row>
    <row r="30" ht="24" customHeight="1" spans="1:6">
      <c r="A30" s="83" t="s">
        <v>29</v>
      </c>
      <c r="B30" s="84" t="s">
        <v>29</v>
      </c>
      <c r="C30" s="88" t="s">
        <v>29</v>
      </c>
      <c r="D30" s="84">
        <f t="shared" si="0"/>
        <v>0</v>
      </c>
      <c r="E30" s="89" t="s">
        <v>29</v>
      </c>
      <c r="F30" s="84"/>
    </row>
    <row r="31" ht="24" customHeight="1" spans="1:6">
      <c r="A31" s="90" t="s">
        <v>145</v>
      </c>
      <c r="B31" s="87">
        <v>0</v>
      </c>
      <c r="C31" s="90" t="s">
        <v>146</v>
      </c>
      <c r="D31" s="84">
        <f t="shared" si="0"/>
        <v>0</v>
      </c>
      <c r="E31" s="86">
        <v>0</v>
      </c>
      <c r="F31" s="87">
        <v>0</v>
      </c>
    </row>
    <row r="32" ht="24" customHeight="1" spans="1:6">
      <c r="A32" s="83" t="s">
        <v>143</v>
      </c>
      <c r="B32" s="84"/>
      <c r="C32" s="83" t="s">
        <v>147</v>
      </c>
      <c r="D32" s="84">
        <f t="shared" si="0"/>
        <v>0</v>
      </c>
      <c r="E32" s="86">
        <v>0</v>
      </c>
      <c r="F32" s="84"/>
    </row>
    <row r="33" ht="24" customHeight="1" spans="1:6">
      <c r="A33" s="83" t="s">
        <v>144</v>
      </c>
      <c r="B33" s="84"/>
      <c r="C33" s="83" t="s">
        <v>148</v>
      </c>
      <c r="D33" s="84">
        <f t="shared" si="0"/>
        <v>0</v>
      </c>
      <c r="E33" s="86">
        <v>0</v>
      </c>
      <c r="F33" s="84"/>
    </row>
    <row r="34" ht="24" customHeight="1" spans="1:6">
      <c r="A34" s="83" t="s">
        <v>29</v>
      </c>
      <c r="B34" s="84" t="s">
        <v>29</v>
      </c>
      <c r="C34" s="83" t="s">
        <v>29</v>
      </c>
      <c r="D34" s="84">
        <f t="shared" si="0"/>
        <v>0</v>
      </c>
      <c r="E34" s="89" t="s">
        <v>29</v>
      </c>
      <c r="F34" s="84"/>
    </row>
    <row r="35" ht="24" customHeight="1" spans="1:6">
      <c r="A35" s="79" t="s">
        <v>149</v>
      </c>
      <c r="B35" s="87">
        <v>0</v>
      </c>
      <c r="C35" s="79" t="s">
        <v>149</v>
      </c>
      <c r="D35" s="84">
        <f t="shared" si="0"/>
        <v>0</v>
      </c>
      <c r="E35" s="87">
        <v>0</v>
      </c>
      <c r="F35" s="87">
        <v>0</v>
      </c>
    </row>
    <row r="36" ht="26.25" customHeight="1" spans="1:6">
      <c r="A36" s="91" t="s">
        <v>150</v>
      </c>
      <c r="B36" s="91"/>
      <c r="C36" s="91"/>
      <c r="D36" s="91"/>
      <c r="E36" s="91"/>
      <c r="F36" s="91"/>
    </row>
    <row r="37" customFormat="1" ht="26.25" customHeight="1" spans="1:6">
      <c r="A37" s="26" t="s">
        <v>121</v>
      </c>
      <c r="B37" s="26"/>
      <c r="C37" s="26"/>
      <c r="D37" s="26"/>
      <c r="E37" s="26"/>
      <c r="F37" s="26"/>
    </row>
    <row r="38" customFormat="1" ht="26.25" customHeight="1" spans="1:6">
      <c r="A38" s="26" t="s">
        <v>151</v>
      </c>
      <c r="B38" s="26"/>
      <c r="C38" s="26"/>
      <c r="D38" s="26"/>
      <c r="E38" s="26"/>
      <c r="F38" s="26"/>
    </row>
    <row r="39" customFormat="1" ht="26.25" customHeight="1" spans="1:6">
      <c r="A39" s="26" t="s">
        <v>74</v>
      </c>
      <c r="B39" s="26"/>
      <c r="C39" s="26"/>
      <c r="D39" s="26"/>
      <c r="E39" s="30"/>
      <c r="F39" s="30"/>
    </row>
    <row r="40" customFormat="1" ht="26.25" customHeight="1" spans="1:6">
      <c r="A40" s="26" t="s">
        <v>152</v>
      </c>
      <c r="B40" s="26"/>
      <c r="C40" s="26"/>
      <c r="D40" s="26"/>
      <c r="E40" s="26"/>
      <c r="F40" s="26"/>
    </row>
    <row r="41" customFormat="1" ht="26.25" customHeight="1" spans="1:6">
      <c r="A41" s="26" t="s">
        <v>153</v>
      </c>
      <c r="B41" s="26"/>
      <c r="C41" s="26"/>
      <c r="D41" s="26"/>
      <c r="E41" s="26"/>
      <c r="F41" s="26"/>
    </row>
  </sheetData>
  <mergeCells count="9">
    <mergeCell ref="A2:F2"/>
    <mergeCell ref="A4:B4"/>
    <mergeCell ref="C4:F4"/>
    <mergeCell ref="A36:F36"/>
    <mergeCell ref="A37:F37"/>
    <mergeCell ref="A38:F38"/>
    <mergeCell ref="A39:D39"/>
    <mergeCell ref="A40:F40"/>
    <mergeCell ref="A41:F41"/>
  </mergeCells>
  <printOptions horizontalCentered="1"/>
  <pageMargins left="0.707638888888889" right="0.15625" top="0.432638888888889" bottom="0.15625" header="0.313888888888889" footer="0.15625"/>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Zeros="0" workbookViewId="0">
      <selection activeCell="G27" sqref="G27"/>
    </sheetView>
  </sheetViews>
  <sheetFormatPr defaultColWidth="9" defaultRowHeight="13.5" outlineLevelCol="4"/>
  <cols>
    <col min="1" max="1" width="14" style="48" customWidth="1"/>
    <col min="2" max="2" width="28.75" customWidth="1"/>
    <col min="3" max="5" width="16.625" style="49" customWidth="1"/>
  </cols>
  <sheetData>
    <row r="1" customFormat="1" spans="1:5">
      <c r="A1" s="48" t="s">
        <v>154</v>
      </c>
      <c r="C1" s="49"/>
      <c r="D1" s="49"/>
      <c r="E1" s="49"/>
    </row>
    <row r="2" ht="35.25" customHeight="1" spans="1:5">
      <c r="A2" s="50" t="s">
        <v>155</v>
      </c>
      <c r="B2" s="50"/>
      <c r="C2" s="50"/>
      <c r="D2" s="50"/>
      <c r="E2" s="50"/>
    </row>
    <row r="3" s="8" customFormat="1" ht="21.75" customHeight="1" spans="1:5">
      <c r="A3" s="51" t="s">
        <v>26</v>
      </c>
      <c r="B3" s="52"/>
      <c r="C3" s="53"/>
      <c r="D3" s="54"/>
      <c r="E3" s="53" t="s">
        <v>27</v>
      </c>
    </row>
    <row r="4" ht="19.5" customHeight="1" spans="1:5">
      <c r="A4" s="17" t="s">
        <v>31</v>
      </c>
      <c r="B4" s="20"/>
      <c r="C4" s="55" t="s">
        <v>70</v>
      </c>
      <c r="D4" s="55" t="s">
        <v>127</v>
      </c>
      <c r="E4" s="55" t="s">
        <v>128</v>
      </c>
    </row>
    <row r="5" ht="27" spans="1:5">
      <c r="A5" s="56" t="s">
        <v>85</v>
      </c>
      <c r="B5" s="57" t="s">
        <v>86</v>
      </c>
      <c r="C5" s="55"/>
      <c r="D5" s="55"/>
      <c r="E5" s="55"/>
    </row>
    <row r="6" ht="26.25" customHeight="1" spans="1:5">
      <c r="A6" s="58" t="s">
        <v>70</v>
      </c>
      <c r="B6" s="59"/>
      <c r="C6" s="60">
        <f>SUM(D6:E6)</f>
        <v>440.093544</v>
      </c>
      <c r="D6" s="60">
        <f>D7+D10+D13+D16+D20</f>
        <v>135.501911</v>
      </c>
      <c r="E6" s="60">
        <f>E7+E10+E13+E16+E20</f>
        <v>304.591633</v>
      </c>
    </row>
    <row r="7" customFormat="1" ht="26.25" customHeight="1" spans="1:5">
      <c r="A7" s="61" t="s">
        <v>88</v>
      </c>
      <c r="B7" s="62" t="s">
        <v>89</v>
      </c>
      <c r="C7" s="63">
        <f>D7+E7</f>
        <v>7.016533</v>
      </c>
      <c r="D7" s="64">
        <v>7.016533</v>
      </c>
      <c r="E7" s="64">
        <v>0</v>
      </c>
    </row>
    <row r="8" customFormat="1" ht="26.25" customHeight="1" spans="1:5">
      <c r="A8" s="65" t="s">
        <v>90</v>
      </c>
      <c r="B8" s="66" t="s">
        <v>91</v>
      </c>
      <c r="C8" s="63">
        <f t="shared" ref="C8:C22" si="0">D8+E8</f>
        <v>7.016533</v>
      </c>
      <c r="D8" s="64">
        <v>7.016533</v>
      </c>
      <c r="E8" s="64">
        <v>0</v>
      </c>
    </row>
    <row r="9" customFormat="1" ht="26.25" customHeight="1" spans="1:5">
      <c r="A9" s="65" t="s">
        <v>92</v>
      </c>
      <c r="B9" s="66" t="s">
        <v>93</v>
      </c>
      <c r="C9" s="63">
        <f t="shared" si="0"/>
        <v>7.016533</v>
      </c>
      <c r="D9" s="64">
        <v>7.016533</v>
      </c>
      <c r="E9" s="64">
        <v>0</v>
      </c>
    </row>
    <row r="10" customFormat="1" ht="26.25" customHeight="1" spans="1:5">
      <c r="A10" s="65" t="s">
        <v>94</v>
      </c>
      <c r="B10" s="66" t="s">
        <v>95</v>
      </c>
      <c r="C10" s="63">
        <f t="shared" si="0"/>
        <v>4.640548</v>
      </c>
      <c r="D10" s="64">
        <v>4.640548</v>
      </c>
      <c r="E10" s="64">
        <v>0</v>
      </c>
    </row>
    <row r="11" customFormat="1" ht="26.25" customHeight="1" spans="1:5">
      <c r="A11" s="65" t="s">
        <v>96</v>
      </c>
      <c r="B11" s="66" t="s">
        <v>97</v>
      </c>
      <c r="C11" s="63">
        <f t="shared" si="0"/>
        <v>4.640548</v>
      </c>
      <c r="D11" s="64">
        <v>4.640548</v>
      </c>
      <c r="E11" s="64">
        <v>0</v>
      </c>
    </row>
    <row r="12" customFormat="1" ht="26.25" customHeight="1" spans="1:5">
      <c r="A12" s="65" t="s">
        <v>98</v>
      </c>
      <c r="B12" s="66" t="s">
        <v>99</v>
      </c>
      <c r="C12" s="63">
        <f t="shared" si="0"/>
        <v>4.640548</v>
      </c>
      <c r="D12" s="64">
        <v>4.640548</v>
      </c>
      <c r="E12" s="64">
        <v>0</v>
      </c>
    </row>
    <row r="13" customFormat="1" ht="26.25" customHeight="1" spans="1:5">
      <c r="A13" s="65" t="s">
        <v>100</v>
      </c>
      <c r="B13" s="66" t="s">
        <v>101</v>
      </c>
      <c r="C13" s="63">
        <f t="shared" si="0"/>
        <v>277.3386</v>
      </c>
      <c r="D13" s="64">
        <v>0</v>
      </c>
      <c r="E13" s="64">
        <v>277.3386</v>
      </c>
    </row>
    <row r="14" customFormat="1" ht="26.25" customHeight="1" spans="1:5">
      <c r="A14" s="65" t="s">
        <v>102</v>
      </c>
      <c r="B14" s="66" t="s">
        <v>103</v>
      </c>
      <c r="C14" s="63">
        <f t="shared" si="0"/>
        <v>277.3386</v>
      </c>
      <c r="D14" s="64">
        <v>0</v>
      </c>
      <c r="E14" s="64">
        <v>277.3386</v>
      </c>
    </row>
    <row r="15" customFormat="1" ht="26.25" customHeight="1" spans="1:5">
      <c r="A15" s="65" t="s">
        <v>104</v>
      </c>
      <c r="B15" s="66" t="s">
        <v>105</v>
      </c>
      <c r="C15" s="63">
        <f t="shared" si="0"/>
        <v>277.3386</v>
      </c>
      <c r="D15" s="64">
        <v>0</v>
      </c>
      <c r="E15" s="64">
        <v>277.3386</v>
      </c>
    </row>
    <row r="16" customFormat="1" ht="26.25" customHeight="1" spans="1:5">
      <c r="A16" s="65" t="s">
        <v>106</v>
      </c>
      <c r="B16" s="66" t="s">
        <v>107</v>
      </c>
      <c r="C16" s="63">
        <f t="shared" si="0"/>
        <v>142.756963</v>
      </c>
      <c r="D16" s="64">
        <v>115.50393</v>
      </c>
      <c r="E16" s="64">
        <v>27.253033</v>
      </c>
    </row>
    <row r="17" customFormat="1" ht="26.25" customHeight="1" spans="1:5">
      <c r="A17" s="65" t="s">
        <v>108</v>
      </c>
      <c r="B17" s="66" t="s">
        <v>109</v>
      </c>
      <c r="C17" s="63">
        <f t="shared" si="0"/>
        <v>142.756963</v>
      </c>
      <c r="D17" s="64">
        <v>115.50393</v>
      </c>
      <c r="E17" s="64">
        <v>27.253033</v>
      </c>
    </row>
    <row r="18" customFormat="1" ht="26.25" customHeight="1" spans="1:5">
      <c r="A18" s="65" t="s">
        <v>110</v>
      </c>
      <c r="B18" s="66" t="s">
        <v>111</v>
      </c>
      <c r="C18" s="63">
        <f t="shared" si="0"/>
        <v>115.878463</v>
      </c>
      <c r="D18" s="64">
        <v>115.50393</v>
      </c>
      <c r="E18" s="64">
        <v>0.374533</v>
      </c>
    </row>
    <row r="19" customFormat="1" ht="26.25" customHeight="1" spans="1:5">
      <c r="A19" s="67" t="s">
        <v>112</v>
      </c>
      <c r="B19" s="66" t="s">
        <v>113</v>
      </c>
      <c r="C19" s="63">
        <f t="shared" si="0"/>
        <v>26.8785</v>
      </c>
      <c r="D19" s="64">
        <v>0</v>
      </c>
      <c r="E19" s="64">
        <v>26.8785</v>
      </c>
    </row>
    <row r="20" customFormat="1" ht="26.25" customHeight="1" spans="1:5">
      <c r="A20" s="61" t="s">
        <v>114</v>
      </c>
      <c r="B20" s="66" t="s">
        <v>115</v>
      </c>
      <c r="C20" s="63">
        <f t="shared" si="0"/>
        <v>8.3409</v>
      </c>
      <c r="D20" s="64">
        <v>8.3409</v>
      </c>
      <c r="E20" s="64">
        <v>0</v>
      </c>
    </row>
    <row r="21" customFormat="1" ht="26.25" customHeight="1" spans="1:5">
      <c r="A21" s="68" t="s">
        <v>116</v>
      </c>
      <c r="B21" s="69" t="s">
        <v>117</v>
      </c>
      <c r="C21" s="70">
        <f t="shared" si="0"/>
        <v>8.3409</v>
      </c>
      <c r="D21" s="71">
        <v>8.3409</v>
      </c>
      <c r="E21" s="71">
        <v>0</v>
      </c>
    </row>
    <row r="22" customFormat="1" ht="26.25" customHeight="1" spans="1:5">
      <c r="A22" s="61" t="s">
        <v>118</v>
      </c>
      <c r="B22" s="62" t="s">
        <v>119</v>
      </c>
      <c r="C22" s="72">
        <f t="shared" si="0"/>
        <v>8.3409</v>
      </c>
      <c r="D22" s="73">
        <v>8.3409</v>
      </c>
      <c r="E22" s="73">
        <v>0</v>
      </c>
    </row>
    <row r="23" ht="30.75" customHeight="1" spans="1:5">
      <c r="A23" s="74" t="s">
        <v>156</v>
      </c>
      <c r="B23" s="74"/>
      <c r="C23" s="74"/>
      <c r="D23" s="74"/>
      <c r="E23" s="74"/>
    </row>
    <row r="24" customFormat="1" ht="30.75" customHeight="1" spans="1:5">
      <c r="A24" s="26" t="s">
        <v>121</v>
      </c>
      <c r="B24" s="26"/>
      <c r="C24" s="26"/>
      <c r="D24" s="26"/>
      <c r="E24" s="26"/>
    </row>
    <row r="25" customFormat="1" ht="30.75" customHeight="1" spans="1:5">
      <c r="A25" s="26" t="s">
        <v>122</v>
      </c>
      <c r="B25" s="26"/>
      <c r="C25" s="26"/>
      <c r="D25" s="26"/>
      <c r="E25" s="26"/>
    </row>
    <row r="26" customFormat="1" ht="30.75" customHeight="1" spans="1:5">
      <c r="A26" s="26" t="s">
        <v>123</v>
      </c>
      <c r="B26" s="26"/>
      <c r="C26" s="26"/>
      <c r="D26" s="26"/>
      <c r="E26" s="26"/>
    </row>
    <row r="27" s="10" customFormat="1" ht="30.75" customHeight="1" spans="1:5">
      <c r="A27" s="27" t="s">
        <v>157</v>
      </c>
      <c r="B27" s="27"/>
      <c r="C27" s="27"/>
      <c r="D27" s="27"/>
      <c r="E27" s="27"/>
    </row>
  </sheetData>
  <mergeCells count="11">
    <mergeCell ref="A2:E2"/>
    <mergeCell ref="A4:B4"/>
    <mergeCell ref="A6:B6"/>
    <mergeCell ref="A23:E23"/>
    <mergeCell ref="A24:E24"/>
    <mergeCell ref="A25:E25"/>
    <mergeCell ref="A26:E26"/>
    <mergeCell ref="A27:E27"/>
    <mergeCell ref="C4:C5"/>
    <mergeCell ref="D4:D5"/>
    <mergeCell ref="E4:E5"/>
  </mergeCells>
  <pageMargins left="0.699305555555556" right="0.32916666666666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第一部分  中山市国土资源局大涌分局概况</vt:lpstr>
      <vt:lpstr>第二部分 大涌国土2017年部门决算表</vt:lpstr>
      <vt:lpstr>表1</vt:lpstr>
      <vt:lpstr>表2</vt:lpstr>
      <vt:lpstr>表3</vt:lpstr>
      <vt:lpstr>表4</vt:lpstr>
      <vt:lpstr>表5</vt:lpstr>
      <vt:lpstr>表6</vt:lpstr>
      <vt:lpstr>表7</vt:lpstr>
      <vt:lpstr>表8</vt:lpstr>
      <vt:lpstr>第三部分  大涌国土2017年部门决算情况说明</vt:lpstr>
      <vt:lpstr>第四部分  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2018-05-09T06:56:00Z</cp:lastPrinted>
  <dcterms:modified xsi:type="dcterms:W3CDTF">2022-06-27T08:58:20Z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