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4" activeTab="9"/>
  </bookViews>
  <sheets>
    <sheet name="封面" sheetId="1" r:id="rId1"/>
    <sheet name="目录" sheetId="2" r:id="rId2"/>
    <sheet name="第一部分工商分局概况" sheetId="3" r:id="rId3"/>
    <sheet name="第二部分 工商分局2017年决算表" sheetId="4" r:id="rId4"/>
    <sheet name="表1" sheetId="5" r:id="rId5"/>
    <sheet name="表2" sheetId="6" r:id="rId6"/>
    <sheet name="表3" sheetId="7" r:id="rId7"/>
    <sheet name="表4" sheetId="8" r:id="rId8"/>
    <sheet name="表5" sheetId="9" r:id="rId9"/>
    <sheet name="表6" sheetId="10" r:id="rId10"/>
    <sheet name="表7" sheetId="11" r:id="rId11"/>
    <sheet name="表8" sheetId="12" r:id="rId12"/>
    <sheet name="第三部分  工商2017年部门决算情况说明" sheetId="13" r:id="rId13"/>
    <sheet name="第四部分  名词解释" sheetId="14" r:id="rId14"/>
  </sheets>
  <definedNames>
    <definedName name="_xlnm.Print_Titles" localSheetId="9">表6!$1:5</definedName>
  </definedNames>
  <calcPr calcId="144525"/>
</workbook>
</file>

<file path=xl/sharedStrings.xml><?xml version="1.0" encoding="utf-8"?>
<sst xmlns="http://schemas.openxmlformats.org/spreadsheetml/2006/main" count="571" uniqueCount="310">
  <si>
    <t>附件2：</t>
  </si>
  <si>
    <t>2017年</t>
  </si>
  <si>
    <t>中山市大涌镇工商分局           单位部门决算</t>
  </si>
  <si>
    <t>目录</t>
  </si>
  <si>
    <t>第一部分   工商分局概况</t>
  </si>
  <si>
    <t>一、部门职责</t>
  </si>
  <si>
    <t>二、机构设置</t>
  </si>
  <si>
    <t>第二部分   工商分局2017年部门决算表</t>
  </si>
  <si>
    <t>一、收入支出决算总表</t>
  </si>
  <si>
    <t>二、收入决算表</t>
  </si>
  <si>
    <t>三、支出决算表</t>
  </si>
  <si>
    <t>四、财政拨款收入支出决算总表</t>
  </si>
  <si>
    <t>五、 一般公共预算财政拨款支出决算表</t>
  </si>
  <si>
    <t>六、一般公共预算财政拨款基本支出决算表</t>
  </si>
  <si>
    <t>七、一般公共预算财政拨款“三公”经费支出决算表</t>
  </si>
  <si>
    <t>八、政府性基金财政拨款收入支出决算表</t>
  </si>
  <si>
    <t>第三部分   工商分局2017年部门决算情况说明</t>
  </si>
  <si>
    <t>第四部分   名词解释</t>
  </si>
  <si>
    <t>第一部分  中山市大涌镇市场监管机构单位概况</t>
  </si>
  <si>
    <t>一、主要职责</t>
  </si>
  <si>
    <t xml:space="preserve">    （一）贯彻执行国家、省、市有关工商行政管理、食品（含食品添加剂、保健食品、酒类食品）安全、药品（含中药、民族药）、医疗器械、化妆品监督管理、质量技术监督的方针政策和法律法规。
    （二）负责辖区内各类企业、个体工商户、农民专业合作社和从事经营活动的单位、个人等市场主体的登记注册和监督管理工作；依法对市场主体开展年度报告和信息公示管理；规范和维护各类市场经营秩序，负责商品交易市场经营行为、网络商品交易及服务、经纪人、拍卖行为、商标印制和商标代理、广告活动、直销企业和直销员及其直销活动的监督管理，实施合同行政监督管理；依法查处不正当竞争、走私贩私、违法直销、传销、合同违法、商标广告违法行为、无照经营、网络商品交易及有关服务违法行为等经济违法案件；负责流通领域市场行为的风险监测分析和市场交易风险防范；负责消费维权工作，监督管理流通领域商品质量及有关服务，受理、处理消费者咨询、投诉和举报。
    （三）负责辖区内标准化、计量、质量、认证认可、特种设备等质量技术监督领域的监管执法。
    （四）负责辖区内食品、药品、医疗器械、化妆品的监督管理，组织实施相关安全管理规范和质量管理规范；组织开展食品药品安全事故应急处置、调查处理工作，组织开展药品不良反应、医疗器械不良事件监测和处置及药品、医疗器械和保健食品广告内容的监测；组织开展食品药品安全宣传、教育和培训，推进食品药品诚信体系建设和社会共治；承担大涌镇食品安全委员会日常工作。
（五）承办上级交办的其他事项。
                                   </t>
  </si>
  <si>
    <t xml:space="preserve">     大涌镇市场监管机构内设综合股、审批服务股、监管一
股、监管二股、综合执法队等5个股（队），正股级。</t>
  </si>
  <si>
    <t>第二部分 2017年部门决算表</t>
  </si>
  <si>
    <t>表1</t>
  </si>
  <si>
    <t>收入支出决算总表</t>
  </si>
  <si>
    <t>单位名称：</t>
  </si>
  <si>
    <t>单位：万元</t>
  </si>
  <si>
    <t>收入</t>
  </si>
  <si>
    <t/>
  </si>
  <si>
    <t>支出</t>
  </si>
  <si>
    <t>项目</t>
  </si>
  <si>
    <t>决算数</t>
  </si>
  <si>
    <t>项目(按功能分类)</t>
  </si>
  <si>
    <t>一、财政拨款收入</t>
  </si>
  <si>
    <t>一、一般公共服务支出</t>
  </si>
  <si>
    <t>　　其中：政府性基金预算财政拨款</t>
  </si>
  <si>
    <t>二、外交支出</t>
  </si>
  <si>
    <t>二、上级补助收入</t>
  </si>
  <si>
    <t>三、国防支出</t>
  </si>
  <si>
    <t>三、事业收入</t>
  </si>
  <si>
    <t>四、公共安全支出</t>
  </si>
  <si>
    <t>四、经营收入</t>
  </si>
  <si>
    <t>五、教育支出</t>
  </si>
  <si>
    <t>五、附属单位上缴收入</t>
  </si>
  <si>
    <t>六、科学技术支出</t>
  </si>
  <si>
    <t>六、其他收入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</si>
  <si>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</si>
  <si>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</si>
  <si>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</si>
  <si>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</si>
  <si>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</si>
  <si>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</si>
  <si>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</si>
  <si>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</si>
  <si>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</si>
  <si>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</si>
  <si>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</si>
  <si>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</si>
  <si>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</si>
  <si>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</si>
  <si>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</si>
  <si>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</si>
  <si>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</si>
  <si>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</si>
  <si>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</si>
  <si>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</si>
  <si>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</si>
  <si>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</si>
  <si>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</si>
  <si>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</si>
  <si>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 xml:space="preserve">    注：本表反映部门本年度的总收支和年末结转结余情况。有关填表说明：</t>
  </si>
  <si>
    <t xml:space="preserve">    （1）本表中数据填列当年决算数，以“万元”为金额单位，保留两位小数。</t>
  </si>
  <si>
    <t xml:space="preserve">    （2）本表支出项目填列到类级支出科目，没有发生数的类级支出科目不要填列。</t>
  </si>
  <si>
    <t xml:space="preserve">    （3）收入总计数应等于支出总计数。</t>
  </si>
  <si>
    <t xml:space="preserve">    （4）此表没有发生数据的，在合计和总计栏填“0”，并在该表下方附简要说明。</t>
  </si>
  <si>
    <t xml:space="preserve">    （5）该表数据来源于部门决算报表中《收入支出决算总表》（财决01表）。</t>
  </si>
  <si>
    <t xml:space="preserve">表2 </t>
  </si>
  <si>
    <t>收入决算表</t>
  </si>
  <si>
    <t>财政拨款收入</t>
  </si>
  <si>
    <t>上级补助收入</t>
  </si>
  <si>
    <t>事业收入</t>
  </si>
  <si>
    <t>经营收入</t>
  </si>
  <si>
    <t>附属单位上缴收入</t>
  </si>
  <si>
    <t>其他收入</t>
  </si>
  <si>
    <t>功能分类科目编码</t>
  </si>
  <si>
    <t>科目名称</t>
  </si>
  <si>
    <t>小计</t>
  </si>
  <si>
    <t>201</t>
  </si>
  <si>
    <t>一般公共服务支出</t>
  </si>
  <si>
    <t>20115</t>
  </si>
  <si>
    <t>工商行政管理事务</t>
  </si>
  <si>
    <t>2011501</t>
  </si>
  <si>
    <t xml:space="preserve">  行政运行</t>
  </si>
  <si>
    <t>2011504</t>
  </si>
  <si>
    <t xml:space="preserve">  工商行政管理专项</t>
  </si>
  <si>
    <t>2011599</t>
  </si>
  <si>
    <t xml:space="preserve">  其他工商行政管理事务支出</t>
  </si>
  <si>
    <t>208</t>
  </si>
  <si>
    <t>社会保障和就业支出</t>
  </si>
  <si>
    <t>20805</t>
  </si>
  <si>
    <t>行政事业单位离退休</t>
  </si>
  <si>
    <t>2080501</t>
  </si>
  <si>
    <t xml:space="preserve">  归口管理的行政单位离退休</t>
  </si>
  <si>
    <t>210</t>
  </si>
  <si>
    <t>医疗卫生与计划生育支出</t>
  </si>
  <si>
    <t>21010</t>
  </si>
  <si>
    <t>食品和药品监督管理事务</t>
  </si>
  <si>
    <t>2101016</t>
  </si>
  <si>
    <t xml:space="preserve">  食品安全事务</t>
  </si>
  <si>
    <t>21011</t>
  </si>
  <si>
    <t>行政事业单位医疗★</t>
  </si>
  <si>
    <t>2101101</t>
  </si>
  <si>
    <t xml:space="preserve">  行政单位医疗★</t>
  </si>
  <si>
    <t>221</t>
  </si>
  <si>
    <t>住房保障支出</t>
  </si>
  <si>
    <t>22102</t>
  </si>
  <si>
    <t>住房改革支出</t>
  </si>
  <si>
    <t>2210201</t>
  </si>
  <si>
    <t xml:space="preserve">  住房公积金</t>
  </si>
  <si>
    <t xml:space="preserve">    注：本表反映部门本年度取得各项收入情况。有关填表说明：</t>
  </si>
  <si>
    <t xml:space="preserve">    （1）本表数据填列当年决算数，以“万元”为金额单位，保留两位小数。</t>
  </si>
  <si>
    <t xml:space="preserve">    （2）本表功能科目填列到项级支出科目，没有发生数的支出科目不用填列。</t>
  </si>
  <si>
    <t xml:space="preserve">    （3）此表没有发生数据的，在合计栏填“0”，并在该表下方附简要说明。</t>
  </si>
  <si>
    <t xml:space="preserve">    （4）该表数据来源于部门决算报表中的《收入决算表》（财决03表）。</t>
  </si>
  <si>
    <t>表3</t>
  </si>
  <si>
    <t>支出决算表</t>
  </si>
  <si>
    <t>基本支出</t>
  </si>
  <si>
    <t>项目支出</t>
  </si>
  <si>
    <t>上缴上级支出</t>
  </si>
  <si>
    <t>经营支出</t>
  </si>
  <si>
    <t>对附属单位补助支出</t>
  </si>
  <si>
    <t>支出功能分类科目编码</t>
  </si>
  <si>
    <t xml:space="preserve">    注：本表反映部门本年度取得各项支出情况。有关填表说明：</t>
  </si>
  <si>
    <t xml:space="preserve">    （4）该表数据来源于部门决算报表中的《支出决算表》（财决04表）。</t>
  </si>
  <si>
    <t>表4</t>
  </si>
  <si>
    <t>财政拨款收入支出决算表</t>
  </si>
  <si>
    <t>收     入</t>
  </si>
  <si>
    <t>支     出</t>
  </si>
  <si>
    <t>项    目</t>
  </si>
  <si>
    <t>金额</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</si>
  <si>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</si>
  <si>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</si>
  <si>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</si>
  <si>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</si>
  <si>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</si>
  <si>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</si>
  <si>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</si>
  <si>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</si>
  <si>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</si>
  <si>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 xml:space="preserve">    注：本表反映部门本年度一般公共预算财政拨款和政府性基金预算财政拨款的总收支和年末结转结余情况。有关填表说明：</t>
  </si>
  <si>
    <t xml:space="preserve">    （2）本表功能科目填列到类级支出科目，没有发生数的支出科目不用填列。</t>
  </si>
  <si>
    <t xml:space="preserve">    （4）此表没有发生数据的，在合计栏填“0”，并在该表下方附简要说明。</t>
  </si>
  <si>
    <t xml:space="preserve">    （5）该表数据来源于部门决算报表中的《财政拨款收入支出决算总表》（财决01-1表）。</t>
  </si>
  <si>
    <t>表5</t>
  </si>
  <si>
    <t>一般公共预算财政拨款支出决算表</t>
  </si>
  <si>
    <r>
      <rPr>
        <sz val="11"/>
        <color indexed="8"/>
        <rFont val="宋体"/>
        <charset val="134"/>
      </rPr>
      <t xml:space="preserve"> </t>
    </r>
    <r>
      <rPr>
        <sz val="11"/>
        <color indexed="8"/>
        <rFont val="宋体"/>
        <charset val="134"/>
      </rPr>
      <t xml:space="preserve">   </t>
    </r>
    <r>
      <rPr>
        <sz val="11"/>
        <color indexed="8"/>
        <rFont val="宋体"/>
        <charset val="134"/>
      </rPr>
      <t>注：本表反映部门本年度一般公共预算财政拨款实际支出情况。有关填报说明：</t>
    </r>
  </si>
  <si>
    <t xml:space="preserve">    （4）该表数据来源于部门决算报表中的《一般公共预算财政拨款收入支出决算表》（财决07表）和《项目收入支出决算表》（财决06表）。</t>
  </si>
  <si>
    <t>表6</t>
  </si>
  <si>
    <t>一般公共预算财政拨款基本支出决算表</t>
  </si>
  <si>
    <t>人员经费</t>
  </si>
  <si>
    <t>公用经费</t>
  </si>
  <si>
    <t>经济分类科目编码</t>
  </si>
  <si>
    <t>其他支出</t>
  </si>
  <si>
    <t>工资福利支出</t>
  </si>
  <si>
    <t>商品和服务支出</t>
  </si>
  <si>
    <t xml:space="preserve">  基本工资</t>
  </si>
  <si>
    <t xml:space="preserve">  办公费</t>
  </si>
  <si>
    <t xml:space="preserve">  津贴补贴</t>
  </si>
  <si>
    <t xml:space="preserve">  印刷费</t>
  </si>
  <si>
    <t>95</t>
  </si>
  <si>
    <t xml:space="preserve">  奖金</t>
  </si>
  <si>
    <t xml:space="preserve">  咨询费</t>
  </si>
  <si>
    <t xml:space="preserve">  其他社会保障缴费</t>
  </si>
  <si>
    <t xml:space="preserve">  手续费</t>
  </si>
  <si>
    <t xml:space="preserve">  伙食补助费</t>
  </si>
  <si>
    <t xml:space="preserve">  水费</t>
  </si>
  <si>
    <t xml:space="preserve">  绩效工资</t>
  </si>
  <si>
    <t xml:space="preserve">  电费</t>
  </si>
  <si>
    <t xml:space="preserve">  机关事业单位基本养老保险缴费</t>
  </si>
  <si>
    <t xml:space="preserve">  邮电费</t>
  </si>
  <si>
    <t xml:space="preserve">  职业年金缴费</t>
  </si>
  <si>
    <t xml:space="preserve">  取暖费</t>
  </si>
  <si>
    <t xml:space="preserve">  其他工资福利支出</t>
  </si>
  <si>
    <t xml:space="preserve">  物业管理费</t>
  </si>
  <si>
    <t>对个人和家庭的补助</t>
  </si>
  <si>
    <t xml:space="preserve">  差旅费</t>
  </si>
  <si>
    <t xml:space="preserve">  离休费</t>
  </si>
  <si>
    <t xml:space="preserve">  因公出国（境）费用</t>
  </si>
  <si>
    <t xml:space="preserve">  退休费</t>
  </si>
  <si>
    <t xml:space="preserve">  维修（护）费</t>
  </si>
  <si>
    <t xml:space="preserve">  退职（役）费</t>
  </si>
  <si>
    <t xml:space="preserve">  租赁费</t>
  </si>
  <si>
    <t xml:space="preserve">  抚恤金</t>
  </si>
  <si>
    <t xml:space="preserve">  会议费</t>
  </si>
  <si>
    <t xml:space="preserve">  生活补助</t>
  </si>
  <si>
    <t xml:space="preserve">  培训费</t>
  </si>
  <si>
    <t xml:space="preserve">  救济费</t>
  </si>
  <si>
    <t xml:space="preserve">  公务接待费</t>
  </si>
  <si>
    <t xml:space="preserve">  医疗费</t>
  </si>
  <si>
    <t xml:space="preserve">  专用材料费</t>
  </si>
  <si>
    <t xml:space="preserve">  助学金</t>
  </si>
  <si>
    <t xml:space="preserve">  被装购置费</t>
  </si>
  <si>
    <t xml:space="preserve">  奖励金</t>
  </si>
  <si>
    <t xml:space="preserve">  专用燃料费</t>
  </si>
  <si>
    <t xml:space="preserve">  生产补贴</t>
  </si>
  <si>
    <t xml:space="preserve">  劳务费</t>
  </si>
  <si>
    <t xml:space="preserve">  委托业务费</t>
  </si>
  <si>
    <t xml:space="preserve">  提租补贴</t>
  </si>
  <si>
    <t xml:space="preserve">  工会经费</t>
  </si>
  <si>
    <t xml:space="preserve">  购房补贴</t>
  </si>
  <si>
    <t xml:space="preserve">  福利费</t>
  </si>
  <si>
    <t xml:space="preserve">  采暖补贴</t>
  </si>
  <si>
    <t xml:space="preserve">  公务用车运行维护费</t>
  </si>
  <si>
    <t xml:space="preserve">  物业服务补贴</t>
  </si>
  <si>
    <t xml:space="preserve">  其他交通费用</t>
  </si>
  <si>
    <t xml:space="preserve">  其他对个人和家庭的补助支出</t>
  </si>
  <si>
    <t xml:space="preserve">  税金及附加费用</t>
  </si>
  <si>
    <t xml:space="preserve">  其他商品和服务支出</t>
  </si>
  <si>
    <t>其他资本性支出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</si>
  <si>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</si>
  <si>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</si>
  <si>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</si>
  <si>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</si>
  <si>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</si>
  <si>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</si>
  <si>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</si>
  <si>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</si>
  <si>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</si>
  <si>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</si>
  <si>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</si>
  <si>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</si>
  <si>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</si>
  <si>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产权参股</t>
  </si>
  <si>
    <t xml:space="preserve">  其他资本性支出</t>
  </si>
  <si>
    <t>人员经费合计</t>
  </si>
  <si>
    <t>公用经费合计</t>
  </si>
  <si>
    <t xml:space="preserve">    注：本表反映部门本年度一般公共预算财政拨款基本支出明细情况。 有关填表说明：</t>
  </si>
  <si>
    <t xml:space="preserve">    （2）本表经济类科目填列到款级支出科目，没有发生数的支出科目不用填列。</t>
  </si>
  <si>
    <t xml:space="preserve">    （4）该表数据来源于部门决算报表中的《一般公共预算财政拨款基本支出决算明细表》（财决08-1表）。</t>
  </si>
  <si>
    <t>表7</t>
  </si>
  <si>
    <t>一般公共预算财政拨款“三公”经费支出决算表</t>
  </si>
  <si>
    <t>2017年度预算数</t>
  </si>
  <si>
    <t>2017年度决算数</t>
  </si>
  <si>
    <t>因公出国（镜）费</t>
  </si>
  <si>
    <t>公务用车购置及运行费</t>
  </si>
  <si>
    <t>公务接待费</t>
  </si>
  <si>
    <t>公务用车购置费</t>
  </si>
  <si>
    <t>公务用车运行费</t>
  </si>
  <si>
    <t xml:space="preserve">    注：年度预算数为“三公”经费年初预算数，年度决算数是当年财政拨款安排实际支出。有关填表说明：</t>
  </si>
  <si>
    <t xml:space="preserve">    （2）xx年预算数为“三公”年初预算数，决算数包括当年财政拨款预算和以前年度结转资金安排的实际支出。</t>
  </si>
  <si>
    <t xml:space="preserve">    （3）“三公”数据合计为零的，在合计栏填列“0”并在决算情况说明中予以说明。</t>
  </si>
  <si>
    <t>表8</t>
  </si>
  <si>
    <t>政府性基金预算财政拨款收入支出决算表</t>
  </si>
  <si>
    <t>本年收入</t>
  </si>
  <si>
    <t>本年支出</t>
  </si>
  <si>
    <t>212</t>
  </si>
  <si>
    <t>城乡社区支出</t>
  </si>
  <si>
    <t>21208</t>
  </si>
  <si>
    <t>国有土地使用权出让收入及对应专项债务收入安排的支出</t>
  </si>
  <si>
    <t>2120802</t>
  </si>
  <si>
    <t xml:space="preserve">  土地开发支出</t>
  </si>
  <si>
    <t>2120813</t>
  </si>
  <si>
    <t xml:space="preserve">  保障性住房租金补贴支出</t>
  </si>
  <si>
    <t>2120899</t>
  </si>
  <si>
    <t xml:space="preserve">  其他国有土地使用权出让收入安排的支出</t>
  </si>
  <si>
    <t>……</t>
  </si>
  <si>
    <t>21214</t>
  </si>
  <si>
    <t>污水处理费及对应专项债务收入安排的支出</t>
  </si>
  <si>
    <t>2121401</t>
  </si>
  <si>
    <t xml:space="preserve">  污水处理设施建设和运营</t>
  </si>
  <si>
    <t>2121402</t>
  </si>
  <si>
    <t xml:space="preserve">  代征手续费</t>
  </si>
  <si>
    <t xml:space="preserve">    注：本表反映部门年度政府性基金预算财政拨款收支情况。有关填表说明：</t>
  </si>
  <si>
    <t xml:space="preserve">    （4）该表数据来源于部门决算报表中的《政府性基金预算财政拨款收入支出决算表》（财决09表）和《项目收入支出决算表》（财决06表）。</t>
  </si>
  <si>
    <t>第三部分  大涌工商分局2017年部门决算情况说明</t>
  </si>
  <si>
    <t xml:space="preserve">    一、2017年度收入支出决算总体情况说明</t>
  </si>
  <si>
    <t xml:space="preserve">    支出决算总规模、各类支出决算规模及各类支出增减变化情况。格式如下：</t>
  </si>
  <si>
    <t xml:space="preserve">    （一）2017年度收入总体情况</t>
  </si>
  <si>
    <t xml:space="preserve">    工商分局年度总收入699.44万元，其中财政拨款收入699.44万元。</t>
  </si>
  <si>
    <t xml:space="preserve">    （二）2017年度支出总体情况</t>
  </si>
  <si>
    <t xml:space="preserve">    工商分局2017年度总支出699.44万元，其中本年支出699.44万元。具体情况如下：一般公共服务支出605.1万元，社会保障和就业支出36.74万元，医疗卫生与计划生育支出25.58万元，住房保障支出32.02万元。</t>
  </si>
  <si>
    <t xml:space="preserve">    二、2017年度财政拨款收入支出总表说明</t>
  </si>
  <si>
    <t xml:space="preserve">    （一）2017年度财政拨款收入说明</t>
  </si>
  <si>
    <t xml:space="preserve">    工商分局2017年度财政拨款收入合计699.44万元。</t>
  </si>
  <si>
    <t xml:space="preserve">    （二）2017年度财政拨款支出说明</t>
  </si>
  <si>
    <t xml:space="preserve">    工商分局2017年度财政拨款支出合计699.44万元。其中：一般公共预算财政拨款支出699.44万元。</t>
  </si>
  <si>
    <t xml:space="preserve">    三、2017年度财政拨款“三公”经费支出决算情况说明</t>
  </si>
  <si>
    <t xml:space="preserve">    （一）“三公”经费财政拨款支出决算总体情况说明</t>
  </si>
  <si>
    <t xml:space="preserve">    工商分局2017年度“三公”经费财政拨款支出决算数为7.9万元，完成预算8万元的98.7%。其中：因公出国（境）费支出决算为0万元；公务用车购置及运行维护费支出决算为7.9万元；公务接待费支出决算为0万元。2017年度“三公”经费支出决算小于预算数的主要原因是认真贯彻落实中央八项规定精神和厉行节约的要求，从严控制“三公”经费开支，全年实际支出比预算有所节约。</t>
  </si>
  <si>
    <t xml:space="preserve">    （二）“三公”经费财政拨款支出决算具体情况说明</t>
  </si>
  <si>
    <t xml:space="preserve">    2017年“三公”经费财政拨款支出决算中，因公出国（境）费0万元；公务用车购置及运行维护费支出8万元，主要用于公务用车的运行维护；公务接待费支出0万元。</t>
  </si>
  <si>
    <t xml:space="preserve">    四、其他重要事项的情况说明</t>
  </si>
  <si>
    <t xml:space="preserve">    （一）机关运行经费支出情况</t>
  </si>
  <si>
    <t xml:space="preserve">    2017年本部门机关运行经费支出239.63万元。</t>
  </si>
  <si>
    <t xml:space="preserve">    （二）政府采购支出情况说明</t>
  </si>
  <si>
    <t xml:space="preserve">    2017年本部门政府采购支出总额2.2万元，其中：政府采购货物支出2.2万元。</t>
  </si>
  <si>
    <t xml:space="preserve">    （三）国有资产占有情况</t>
  </si>
  <si>
    <t xml:space="preserve">    截至2017年12月31日，本部门供养车辆4辆，其中，一般公务用车2辆（用于机要通信、应急工作）、一般执法执勤用车2辆。</t>
  </si>
  <si>
    <t>第四部分  名词解释</t>
  </si>
  <si>
    <t xml:space="preserve">    一、财政拨款收入：指财政当年拨付的资金收入。</t>
  </si>
  <si>
    <t xml:space="preserve">    二、事业收入：指事业单位开展专业业务活动及辅动所取得的收入。</t>
  </si>
  <si>
    <t xml:space="preserve">    三、经营收入：指事业单位在专业业务活动及其辅助活动之外开展非独立核算经营活动取得的收入。</t>
  </si>
  <si>
    <t xml:space="preserve">    四、其他收入：指除上述“财政拨款收入”、“事业收入”“经营收入”等以外的收入。主要是非本级财政拨款、存款利息收入、事业单位固定资产出租收入等。</t>
  </si>
  <si>
    <t xml:space="preserve">    五、机关运行经费：指为保证行政单位（含参照公务员法管理的事业单位）运行用于购买货物和服务的各项资金，包括办公及印刷费、邮电费、差旅费、会议费、福利费、日常维修费、专项材料合计一般设备购置费、办公用房水电费、取暖费、物业管理费、公务用车运行维护费及其他费用。</t>
  </si>
  <si>
    <t xml:space="preserve">    六、年初结转和结余：指以前年度尚未完成、结转到本年度按有关规定继续使用的资金。</t>
  </si>
  <si>
    <t xml:space="preserve">    七、结余分配：指事业单位按规定提取的职工福利基金、事业基金和缴纳的所得税，以及建设单位按规定应交回的基本建设竣工项目的结余资金。</t>
  </si>
  <si>
    <t xml:space="preserve">    八、年末结转和结余：指本年度或以前年度预算安排、因客观条件发生变化无法按原计划实施，需要延迟到以后年度按有关规定继续使用的资金。</t>
  </si>
  <si>
    <t xml:space="preserve">    九、基本支出：指为保障机构正常运转、完成日常工作任务发生的人员支出和公用支出。</t>
  </si>
  <si>
    <t xml:space="preserve">    十、项目支出：指在基本支出外为完成特定行政任务和事业发展目标所发生的支出。</t>
  </si>
  <si>
    <t xml:space="preserve">    十一、“三公”经费：按照党中央、国务院有关文件及部门预算管理有关规定，“三公经费”包括因公出国（境）费、公务用车购置及运行维护费和公务接待费。因公出国（境）费指单位工作人员公务出国（境）的住宿费、旅费、伙食补助费、杂费、培训费等支出。公务用车购置及运行维护费指单位公务用车购置费及租用费、燃料费、维修费、过路过桥费、保险费、安全奖励费用等支出。公务接待费指单位按规定开支的各类公务接待（含外宾接待）支出。</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</si>
</sst>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0.00_);[Red]\(0.00\)"/>
    <numFmt numFmtId="178" formatCode="#,##0.00_);[Red]\(#,##0.00\)"/>
  </numFmts>
  <fonts count="35">
    <font>
      <sz val="11"/>
      <color indexed="8"/>
      <name val="宋体"/>
      <charset val="134"/>
    </font>
    <font>
      <sz val="14"/>
      <color indexed="8"/>
      <name val="宋体"/>
      <charset val="134"/>
    </font>
    <font>
      <b/>
      <sz val="22"/>
      <color indexed="8"/>
      <name val="宋体"/>
      <charset val="134"/>
    </font>
    <font>
      <b/>
      <sz val="14"/>
      <color indexed="8"/>
      <name val="宋体"/>
      <charset val="134"/>
    </font>
    <font>
      <b/>
      <sz val="11"/>
      <color indexed="8"/>
      <name val="宋体"/>
      <charset val="134"/>
    </font>
    <font>
      <sz val="11"/>
      <color indexed="8"/>
      <name val="Arial"/>
      <charset val="134"/>
    </font>
    <font>
      <sz val="22"/>
      <color indexed="8"/>
      <name val="宋体"/>
      <charset val="134"/>
    </font>
    <font>
      <b/>
      <sz val="36"/>
      <color indexed="8"/>
      <name val="宋体"/>
      <charset val="134"/>
    </font>
    <font>
      <b/>
      <sz val="18"/>
      <color indexed="8"/>
      <name val="宋体"/>
      <charset val="134"/>
    </font>
    <font>
      <b/>
      <sz val="24"/>
      <color indexed="8"/>
      <name val="宋体"/>
      <charset val="134"/>
    </font>
    <font>
      <b/>
      <sz val="16"/>
      <color indexed="8"/>
      <name val="宋体"/>
      <charset val="134"/>
    </font>
    <font>
      <sz val="16"/>
      <color indexed="8"/>
      <name val="宋体"/>
      <charset val="134"/>
    </font>
    <font>
      <b/>
      <sz val="28"/>
      <color indexed="8"/>
      <name val="宋体"/>
      <charset val="134"/>
    </font>
    <font>
      <b/>
      <sz val="11"/>
      <color theme="3"/>
      <name val="宋体"/>
      <charset val="134"/>
      <scheme val="minor"/>
    </font>
    <font>
      <sz val="11"/>
      <color rgb="FF9C0006"/>
      <name val="宋体"/>
      <charset val="0"/>
      <scheme val="minor"/>
    </font>
    <font>
      <u/>
      <sz val="11"/>
      <color rgb="FF0000FF"/>
      <name val="宋体"/>
      <charset val="0"/>
      <scheme val="minor"/>
    </font>
    <font>
      <sz val="11"/>
      <color theme="0"/>
      <name val="宋体"/>
      <charset val="0"/>
      <scheme val="minor"/>
    </font>
    <font>
      <b/>
      <sz val="18"/>
      <color theme="3"/>
      <name val="宋体"/>
      <charset val="134"/>
      <scheme val="minor"/>
    </font>
    <font>
      <sz val="12"/>
      <name val="宋体"/>
      <charset val="134"/>
    </font>
    <font>
      <sz val="11"/>
      <color theme="1"/>
      <name val="宋体"/>
      <charset val="0"/>
      <scheme val="minor"/>
    </font>
    <font>
      <sz val="11"/>
      <color rgb="FF006100"/>
      <name val="宋体"/>
      <charset val="0"/>
      <scheme val="minor"/>
    </font>
    <font>
      <sz val="11"/>
      <color rgb="FF3F3F76"/>
      <name val="宋体"/>
      <charset val="0"/>
      <scheme val="minor"/>
    </font>
    <font>
      <u/>
      <sz val="11"/>
      <color rgb="FF800080"/>
      <name val="宋体"/>
      <charset val="0"/>
      <scheme val="minor"/>
    </font>
    <font>
      <sz val="11"/>
      <color theme="1"/>
      <name val="宋体"/>
      <charset val="134"/>
      <scheme val="minor"/>
    </font>
    <font>
      <b/>
      <sz val="11"/>
      <color theme="1"/>
      <name val="宋体"/>
      <charset val="0"/>
      <scheme val="minor"/>
    </font>
    <font>
      <b/>
      <sz val="11"/>
      <color rgb="FFFFFFFF"/>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10"/>
      <color indexed="8"/>
      <name val="Arial"/>
      <charset val="134"/>
    </font>
  </fonts>
  <fills count="36">
    <fill>
      <patternFill patternType="none"/>
    </fill>
    <fill>
      <patternFill patternType="gray125"/>
    </fill>
    <fill>
      <patternFill patternType="solid">
        <fgColor indexed="42"/>
        <bgColor indexed="64"/>
      </patternFill>
    </fill>
    <fill>
      <patternFill patternType="solid">
        <fgColor indexed="42"/>
        <bgColor indexed="9"/>
      </patternFill>
    </fill>
    <fill>
      <patternFill patternType="solid">
        <fgColor indexed="22"/>
        <bgColor indexed="9"/>
      </patternFill>
    </fill>
    <fill>
      <patternFill patternType="solid">
        <fgColor rgb="FFFFC7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27">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8"/>
      </right>
      <top/>
      <bottom style="thin">
        <color indexed="8"/>
      </bottom>
      <diagonal/>
    </border>
    <border>
      <left/>
      <right/>
      <top/>
      <bottom style="thin">
        <color indexed="8"/>
      </bottom>
      <diagonal/>
    </border>
    <border>
      <left/>
      <right style="thin">
        <color indexed="8"/>
      </right>
      <top style="thin">
        <color indexed="8"/>
      </top>
      <bottom/>
      <diagonal/>
    </border>
    <border>
      <left/>
      <right/>
      <top style="thin">
        <color auto="1"/>
      </top>
      <bottom/>
      <diagonal/>
    </border>
    <border>
      <left style="thin">
        <color auto="1"/>
      </left>
      <right style="thin">
        <color auto="1"/>
      </right>
      <top/>
      <bottom style="thin">
        <color auto="1"/>
      </bottom>
      <diagonal/>
    </border>
    <border>
      <left style="thin">
        <color indexed="8"/>
      </left>
      <right style="thin">
        <color indexed="8"/>
      </right>
      <top/>
      <bottom/>
      <diagonal/>
    </border>
    <border>
      <left/>
      <right style="thin">
        <color indexed="8"/>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7" borderId="0" applyNumberFormat="0" applyBorder="0" applyAlignment="0" applyProtection="0">
      <alignment vertical="center"/>
    </xf>
    <xf numFmtId="0" fontId="21" fillId="9" borderId="20"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10" borderId="0" applyNumberFormat="0" applyBorder="0" applyAlignment="0" applyProtection="0">
      <alignment vertical="center"/>
    </xf>
    <xf numFmtId="0" fontId="14" fillId="5" borderId="0" applyNumberFormat="0" applyBorder="0" applyAlignment="0" applyProtection="0">
      <alignment vertical="center"/>
    </xf>
    <xf numFmtId="43" fontId="18" fillId="0" borderId="0" applyFont="0" applyFill="0" applyBorder="0" applyAlignment="0" applyProtection="0">
      <alignment vertical="center"/>
    </xf>
    <xf numFmtId="0" fontId="16" fillId="6" borderId="0" applyNumberFormat="0" applyBorder="0" applyAlignment="0" applyProtection="0">
      <alignment vertical="center"/>
    </xf>
    <xf numFmtId="0" fontId="1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15" borderId="21" applyNumberFormat="0" applyFont="0" applyAlignment="0" applyProtection="0">
      <alignment vertical="center"/>
    </xf>
    <xf numFmtId="0" fontId="16" fillId="17" borderId="0" applyNumberFormat="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24" applyNumberFormat="0" applyFill="0" applyAlignment="0" applyProtection="0">
      <alignment vertical="center"/>
    </xf>
    <xf numFmtId="0" fontId="29" fillId="0" borderId="24" applyNumberFormat="0" applyFill="0" applyAlignment="0" applyProtection="0">
      <alignment vertical="center"/>
    </xf>
    <xf numFmtId="0" fontId="16" fillId="20" borderId="0" applyNumberFormat="0" applyBorder="0" applyAlignment="0" applyProtection="0">
      <alignment vertical="center"/>
    </xf>
    <xf numFmtId="0" fontId="13" fillId="0" borderId="19" applyNumberFormat="0" applyFill="0" applyAlignment="0" applyProtection="0">
      <alignment vertical="center"/>
    </xf>
    <xf numFmtId="0" fontId="16" fillId="21" borderId="0" applyNumberFormat="0" applyBorder="0" applyAlignment="0" applyProtection="0">
      <alignment vertical="center"/>
    </xf>
    <xf numFmtId="0" fontId="31" fillId="22" borderId="26" applyNumberFormat="0" applyAlignment="0" applyProtection="0">
      <alignment vertical="center"/>
    </xf>
    <xf numFmtId="0" fontId="32" fillId="22" borderId="20" applyNumberFormat="0" applyAlignment="0" applyProtection="0">
      <alignment vertical="center"/>
    </xf>
    <xf numFmtId="0" fontId="25" fillId="19" borderId="23" applyNumberFormat="0" applyAlignment="0" applyProtection="0">
      <alignment vertical="center"/>
    </xf>
    <xf numFmtId="0" fontId="19" fillId="18" borderId="0" applyNumberFormat="0" applyBorder="0" applyAlignment="0" applyProtection="0">
      <alignment vertical="center"/>
    </xf>
    <xf numFmtId="0" fontId="16" fillId="23" borderId="0" applyNumberFormat="0" applyBorder="0" applyAlignment="0" applyProtection="0">
      <alignment vertical="center"/>
    </xf>
    <xf numFmtId="0" fontId="30" fillId="0" borderId="25" applyNumberFormat="0" applyFill="0" applyAlignment="0" applyProtection="0">
      <alignment vertical="center"/>
    </xf>
    <xf numFmtId="0" fontId="24" fillId="0" borderId="22" applyNumberFormat="0" applyFill="0" applyAlignment="0" applyProtection="0">
      <alignment vertical="center"/>
    </xf>
    <xf numFmtId="0" fontId="20" fillId="8" borderId="0" applyNumberFormat="0" applyBorder="0" applyAlignment="0" applyProtection="0">
      <alignment vertical="center"/>
    </xf>
    <xf numFmtId="0" fontId="33" fillId="25" borderId="0" applyNumberFormat="0" applyBorder="0" applyAlignment="0" applyProtection="0">
      <alignment vertical="center"/>
    </xf>
    <xf numFmtId="0" fontId="19" fillId="12" borderId="0" applyNumberFormat="0" applyBorder="0" applyAlignment="0" applyProtection="0">
      <alignment vertical="center"/>
    </xf>
    <xf numFmtId="0" fontId="16" fillId="27" borderId="0" applyNumberFormat="0" applyBorder="0" applyAlignment="0" applyProtection="0">
      <alignment vertical="center"/>
    </xf>
    <xf numFmtId="0" fontId="19" fillId="16" borderId="0" applyNumberFormat="0" applyBorder="0" applyAlignment="0" applyProtection="0">
      <alignment vertical="center"/>
    </xf>
    <xf numFmtId="0" fontId="19" fillId="29" borderId="0" applyNumberFormat="0" applyBorder="0" applyAlignment="0" applyProtection="0">
      <alignment vertical="center"/>
    </xf>
    <xf numFmtId="0" fontId="19" fillId="24" borderId="0" applyNumberFormat="0" applyBorder="0" applyAlignment="0" applyProtection="0">
      <alignment vertical="center"/>
    </xf>
    <xf numFmtId="0" fontId="19" fillId="26" borderId="0" applyNumberFormat="0" applyBorder="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9" fillId="14"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16" fillId="13" borderId="0" applyNumberFormat="0" applyBorder="0" applyAlignment="0" applyProtection="0">
      <alignment vertical="center"/>
    </xf>
    <xf numFmtId="0" fontId="16" fillId="31" borderId="0" applyNumberFormat="0" applyBorder="0" applyAlignment="0" applyProtection="0">
      <alignment vertical="center"/>
    </xf>
    <xf numFmtId="0" fontId="19" fillId="11" borderId="0" applyNumberFormat="0" applyBorder="0" applyAlignment="0" applyProtection="0">
      <alignment vertical="center"/>
    </xf>
    <xf numFmtId="0" fontId="16" fillId="35" borderId="0" applyNumberFormat="0" applyBorder="0" applyAlignment="0" applyProtection="0">
      <alignment vertical="center"/>
    </xf>
    <xf numFmtId="0" fontId="34" fillId="0" borderId="0">
      <alignment vertical="center"/>
    </xf>
    <xf numFmtId="0" fontId="18" fillId="0" borderId="0">
      <alignment vertical="center"/>
    </xf>
  </cellStyleXfs>
  <cellXfs count="128">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0" fillId="0" borderId="0" xfId="0" applyAlignment="1">
      <alignment vertical="center"/>
    </xf>
    <xf numFmtId="0" fontId="0" fillId="0" borderId="0" xfId="0" applyFont="1">
      <alignment vertical="center"/>
    </xf>
    <xf numFmtId="0" fontId="4" fillId="2" borderId="0" xfId="0" applyFont="1" applyFill="1">
      <alignment vertical="center"/>
    </xf>
    <xf numFmtId="0" fontId="0" fillId="0" borderId="0" xfId="0" applyAlignment="1">
      <alignment vertical="center" wrapText="1"/>
    </xf>
    <xf numFmtId="0" fontId="0" fillId="0" borderId="0" xfId="0" applyFont="1" applyAlignment="1">
      <alignment horizontal="left"/>
    </xf>
    <xf numFmtId="0" fontId="5" fillId="0" borderId="0" xfId="0" applyFont="1" applyAlignment="1">
      <alignment wrapText="1"/>
    </xf>
    <xf numFmtId="0" fontId="5" fillId="0" borderId="0" xfId="0" applyFont="1" applyAlignment="1"/>
    <xf numFmtId="0" fontId="0" fillId="0" borderId="0" xfId="0" applyFont="1" applyAlignment="1">
      <alignment horizontal="center"/>
    </xf>
    <xf numFmtId="0" fontId="0" fillId="0" borderId="0" xfId="0" applyFont="1" applyAlignment="1">
      <alignment horizontal="right"/>
    </xf>
    <xf numFmtId="0" fontId="4" fillId="3" borderId="1" xfId="0" applyFont="1" applyFill="1" applyBorder="1" applyAlignment="1">
      <alignment horizontal="center" vertical="center" wrapText="1" shrinkToFit="1"/>
    </xf>
    <xf numFmtId="0" fontId="4" fillId="3" borderId="2" xfId="0" applyFont="1" applyFill="1" applyBorder="1" applyAlignment="1">
      <alignment horizontal="center" vertical="center" wrapText="1" shrinkToFit="1"/>
    </xf>
    <xf numFmtId="0" fontId="4" fillId="3" borderId="3" xfId="0" applyFont="1" applyFill="1" applyBorder="1" applyAlignment="1">
      <alignment horizontal="center" vertical="center" wrapText="1" shrinkToFit="1"/>
    </xf>
    <xf numFmtId="0" fontId="4" fillId="3" borderId="4" xfId="0" applyFont="1" applyFill="1" applyBorder="1" applyAlignment="1">
      <alignment horizontal="center" vertical="center" wrapText="1" shrinkToFit="1"/>
    </xf>
    <xf numFmtId="0" fontId="4" fillId="3" borderId="5" xfId="0" applyFont="1" applyFill="1" applyBorder="1" applyAlignment="1">
      <alignment horizontal="center" vertical="center" wrapText="1" shrinkToFit="1"/>
    </xf>
    <xf numFmtId="0" fontId="4" fillId="3" borderId="6" xfId="0" applyFont="1" applyFill="1" applyBorder="1" applyAlignment="1">
      <alignment horizontal="center" vertical="center" wrapText="1" shrinkToFit="1"/>
    </xf>
    <xf numFmtId="4" fontId="4" fillId="2" borderId="6" xfId="0" applyNumberFormat="1" applyFont="1" applyFill="1" applyBorder="1" applyAlignment="1">
      <alignment horizontal="right" vertical="center" shrinkToFit="1"/>
    </xf>
    <xf numFmtId="0" fontId="0" fillId="0" borderId="5" xfId="0" applyFont="1" applyBorder="1" applyAlignment="1">
      <alignment horizontal="left" vertical="center" shrinkToFit="1"/>
    </xf>
    <xf numFmtId="0" fontId="0" fillId="0" borderId="6" xfId="0" applyFont="1" applyBorder="1" applyAlignment="1">
      <alignment horizontal="left" vertical="center" wrapText="1" shrinkToFit="1"/>
    </xf>
    <xf numFmtId="4" fontId="0" fillId="0" borderId="6" xfId="0" applyNumberFormat="1" applyFont="1" applyBorder="1" applyAlignment="1">
      <alignment horizontal="right" vertical="center" shrinkToFit="1"/>
    </xf>
    <xf numFmtId="0" fontId="0" fillId="0" borderId="7"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0" xfId="0" applyAlignment="1">
      <alignment horizontal="left" vertical="center"/>
    </xf>
    <xf numFmtId="0" fontId="0" fillId="0" borderId="0" xfId="0" applyAlignment="1">
      <alignment horizontal="left" vertical="center" wrapText="1"/>
    </xf>
    <xf numFmtId="0" fontId="4" fillId="0" borderId="0" xfId="0" applyFont="1">
      <alignment vertical="center"/>
    </xf>
    <xf numFmtId="0" fontId="4" fillId="0" borderId="0" xfId="0" applyFont="1" applyAlignment="1">
      <alignment horizontal="center" vertical="center" wrapText="1"/>
    </xf>
    <xf numFmtId="176" fontId="0" fillId="0" borderId="0" xfId="0" applyNumberFormat="1">
      <alignment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176" fontId="4" fillId="0" borderId="9" xfId="0" applyNumberFormat="1" applyFont="1" applyBorder="1" applyAlignment="1">
      <alignment horizontal="right" vertical="center"/>
    </xf>
    <xf numFmtId="176" fontId="0" fillId="0" borderId="9" xfId="0" applyNumberFormat="1" applyBorder="1" applyAlignment="1">
      <alignment horizontal="right" vertical="center"/>
    </xf>
    <xf numFmtId="0" fontId="0" fillId="0" borderId="0" xfId="0" applyFill="1" applyBorder="1">
      <alignment vertical="center"/>
    </xf>
    <xf numFmtId="0" fontId="4" fillId="0" borderId="0" xfId="0" applyFont="1" applyAlignment="1">
      <alignment horizontal="center" vertical="center"/>
    </xf>
    <xf numFmtId="176" fontId="0" fillId="0" borderId="0" xfId="0" applyNumberFormat="1" applyAlignment="1">
      <alignment horizontal="right" vertical="center"/>
    </xf>
    <xf numFmtId="176" fontId="4" fillId="0" borderId="9" xfId="0" applyNumberFormat="1" applyFont="1" applyBorder="1" applyAlignment="1">
      <alignment horizontal="center" vertical="center"/>
    </xf>
    <xf numFmtId="0" fontId="4" fillId="0" borderId="9" xfId="0" applyFont="1" applyBorder="1" applyAlignment="1">
      <alignment horizontal="left" vertical="center"/>
    </xf>
    <xf numFmtId="177" fontId="4" fillId="0" borderId="9" xfId="0" applyNumberFormat="1" applyFont="1" applyBorder="1" applyAlignment="1">
      <alignment horizontal="right" vertical="center"/>
    </xf>
    <xf numFmtId="0" fontId="0" fillId="0" borderId="9" xfId="0" applyBorder="1" applyAlignment="1">
      <alignment horizontal="left" vertical="center"/>
    </xf>
    <xf numFmtId="177" fontId="0" fillId="0" borderId="6" xfId="49" applyNumberFormat="1" applyFont="1" applyBorder="1" applyAlignment="1">
      <alignment horizontal="right" vertical="center" shrinkToFit="1"/>
    </xf>
    <xf numFmtId="177" fontId="0" fillId="0" borderId="9" xfId="0" applyNumberFormat="1" applyBorder="1" applyAlignment="1">
      <alignment horizontal="right" vertical="center"/>
    </xf>
    <xf numFmtId="0" fontId="0" fillId="0" borderId="9" xfId="0" applyBorder="1" applyAlignment="1">
      <alignment horizontal="lef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177" fontId="0" fillId="0" borderId="0" xfId="0" applyNumberFormat="1">
      <alignment vertical="center"/>
    </xf>
    <xf numFmtId="0" fontId="0" fillId="0" borderId="0" xfId="0" applyAlignment="1">
      <alignment horizontal="center" vertical="center"/>
    </xf>
    <xf numFmtId="0" fontId="0" fillId="4" borderId="12" xfId="49" applyFont="1" applyFill="1" applyBorder="1" applyAlignment="1">
      <alignment horizontal="center" vertical="center" wrapText="1" shrinkToFit="1"/>
    </xf>
    <xf numFmtId="4" fontId="0" fillId="0" borderId="12" xfId="49" applyNumberFormat="1" applyFont="1" applyBorder="1" applyAlignment="1">
      <alignment horizontal="right" vertical="center" shrinkToFit="1"/>
    </xf>
    <xf numFmtId="178" fontId="0" fillId="0" borderId="0" xfId="0" applyNumberFormat="1">
      <alignment vertical="center"/>
    </xf>
    <xf numFmtId="0" fontId="2" fillId="2" borderId="0" xfId="0" applyFont="1" applyFill="1" applyAlignment="1">
      <alignment horizontal="center"/>
    </xf>
    <xf numFmtId="0" fontId="0" fillId="2" borderId="0" xfId="0" applyFont="1" applyFill="1" applyAlignment="1"/>
    <xf numFmtId="0" fontId="5" fillId="2" borderId="0" xfId="0" applyFont="1" applyFill="1" applyAlignment="1"/>
    <xf numFmtId="178" fontId="0" fillId="2" borderId="0" xfId="0" applyNumberFormat="1" applyFont="1" applyFill="1" applyAlignment="1">
      <alignment horizontal="center"/>
    </xf>
    <xf numFmtId="178" fontId="5" fillId="2" borderId="0" xfId="0" applyNumberFormat="1" applyFont="1" applyFill="1" applyAlignment="1"/>
    <xf numFmtId="178" fontId="0" fillId="2" borderId="0" xfId="0" applyNumberFormat="1" applyFont="1" applyFill="1" applyAlignment="1">
      <alignment horizontal="right"/>
    </xf>
    <xf numFmtId="178" fontId="4" fillId="3" borderId="9" xfId="0" applyNumberFormat="1" applyFont="1" applyFill="1" applyBorder="1" applyAlignment="1">
      <alignment horizontal="center" vertical="center" wrapText="1" shrinkToFit="1"/>
    </xf>
    <xf numFmtId="0" fontId="4" fillId="3" borderId="13" xfId="0" applyFont="1" applyFill="1" applyBorder="1" applyAlignment="1">
      <alignment horizontal="center" vertical="center" wrapText="1" shrinkToFit="1"/>
    </xf>
    <xf numFmtId="0" fontId="4" fillId="3" borderId="7" xfId="0" applyFont="1" applyFill="1" applyBorder="1" applyAlignment="1">
      <alignment horizontal="center" vertical="center" wrapText="1" shrinkToFit="1"/>
    </xf>
    <xf numFmtId="0" fontId="4" fillId="3" borderId="14" xfId="0" applyFont="1" applyFill="1" applyBorder="1" applyAlignment="1">
      <alignment horizontal="center" vertical="center" wrapText="1" shrinkToFit="1"/>
    </xf>
    <xf numFmtId="176" fontId="0" fillId="0" borderId="9" xfId="0" applyNumberFormat="1" applyFont="1" applyFill="1" applyBorder="1" applyAlignment="1">
      <alignment horizontal="right" vertical="center" shrinkToFit="1"/>
    </xf>
    <xf numFmtId="0" fontId="0" fillId="0" borderId="9" xfId="49" applyFont="1" applyBorder="1" applyAlignment="1">
      <alignment vertical="center" shrinkToFit="1"/>
    </xf>
    <xf numFmtId="0" fontId="0" fillId="0" borderId="9" xfId="49" applyFont="1" applyBorder="1" applyAlignment="1">
      <alignment horizontal="left" vertical="center" shrinkToFit="1"/>
    </xf>
    <xf numFmtId="4" fontId="0" fillId="0" borderId="9" xfId="49" applyNumberFormat="1" applyFont="1" applyBorder="1" applyAlignment="1">
      <alignment horizontal="right" vertical="center" shrinkToFit="1"/>
    </xf>
    <xf numFmtId="0" fontId="0" fillId="2" borderId="9" xfId="0" applyFont="1" applyFill="1" applyBorder="1" applyAlignment="1">
      <alignment horizontal="left" vertical="center" shrinkToFit="1"/>
    </xf>
    <xf numFmtId="178" fontId="4" fillId="2" borderId="9" xfId="0" applyNumberFormat="1" applyFont="1" applyFill="1" applyBorder="1" applyAlignment="1">
      <alignment horizontal="right" vertical="center" shrinkToFit="1"/>
    </xf>
    <xf numFmtId="178" fontId="0" fillId="2" borderId="9" xfId="0" applyNumberFormat="1" applyFill="1" applyBorder="1">
      <alignment vertical="center"/>
    </xf>
    <xf numFmtId="0" fontId="0" fillId="2" borderId="0" xfId="0" applyFont="1" applyFill="1" applyBorder="1" applyAlignment="1">
      <alignment horizontal="left" vertical="center" shrinkToFit="1"/>
    </xf>
    <xf numFmtId="176" fontId="5" fillId="0" borderId="0" xfId="0" applyNumberFormat="1" applyFont="1" applyAlignment="1"/>
    <xf numFmtId="176" fontId="0" fillId="2" borderId="0" xfId="0" applyNumberFormat="1" applyFont="1" applyFill="1" applyAlignment="1">
      <alignment horizontal="center"/>
    </xf>
    <xf numFmtId="176" fontId="0" fillId="2" borderId="0" xfId="0" applyNumberFormat="1" applyFont="1" applyFill="1" applyAlignment="1">
      <alignment horizontal="right"/>
    </xf>
    <xf numFmtId="0" fontId="4" fillId="3" borderId="9" xfId="0" applyFont="1" applyFill="1" applyBorder="1" applyAlignment="1">
      <alignment horizontal="center" vertical="center"/>
    </xf>
    <xf numFmtId="0" fontId="4" fillId="3" borderId="9" xfId="0" applyFont="1" applyFill="1" applyBorder="1" applyAlignment="1">
      <alignment horizontal="center" vertical="center" wrapText="1"/>
    </xf>
    <xf numFmtId="176" fontId="4" fillId="3" borderId="9" xfId="0" applyNumberFormat="1" applyFont="1" applyFill="1" applyBorder="1" applyAlignment="1">
      <alignment horizontal="center" vertical="center" wrapText="1"/>
    </xf>
    <xf numFmtId="176" fontId="4" fillId="3" borderId="9" xfId="0" applyNumberFormat="1" applyFont="1" applyFill="1" applyBorder="1" applyAlignment="1">
      <alignment horizontal="center" vertical="center"/>
    </xf>
    <xf numFmtId="0" fontId="0" fillId="3" borderId="9" xfId="0" applyFont="1" applyFill="1" applyBorder="1" applyAlignment="1">
      <alignment horizontal="left" vertical="center"/>
    </xf>
    <xf numFmtId="176" fontId="0" fillId="2" borderId="9" xfId="0" applyNumberFormat="1" applyFont="1" applyFill="1" applyBorder="1" applyAlignment="1">
      <alignment horizontal="right" vertical="center" shrinkToFit="1"/>
    </xf>
    <xf numFmtId="0" fontId="0" fillId="3" borderId="9" xfId="0" applyFont="1" applyFill="1" applyBorder="1" applyAlignment="1">
      <alignment horizontal="left" vertical="center" shrinkToFit="1"/>
    </xf>
    <xf numFmtId="176" fontId="0" fillId="2" borderId="6" xfId="0" applyNumberFormat="1" applyFont="1" applyFill="1" applyBorder="1" applyAlignment="1">
      <alignment horizontal="right" vertical="center" shrinkToFit="1"/>
    </xf>
    <xf numFmtId="176" fontId="4" fillId="2" borderId="9" xfId="0" applyNumberFormat="1" applyFont="1" applyFill="1" applyBorder="1" applyAlignment="1">
      <alignment horizontal="right" vertical="center" shrinkToFit="1"/>
    </xf>
    <xf numFmtId="0" fontId="0" fillId="3" borderId="9" xfId="0" applyFont="1" applyFill="1" applyBorder="1" applyAlignment="1">
      <alignment horizontal="center" vertical="center"/>
    </xf>
    <xf numFmtId="0" fontId="4" fillId="3" borderId="9" xfId="0" applyFont="1" applyFill="1" applyBorder="1" applyAlignment="1">
      <alignment horizontal="left" vertical="center"/>
    </xf>
    <xf numFmtId="0" fontId="0" fillId="2" borderId="0" xfId="0" applyFont="1" applyFill="1" applyBorder="1" applyAlignment="1">
      <alignment horizontal="left" vertical="center"/>
    </xf>
    <xf numFmtId="0" fontId="6" fillId="0" borderId="0" xfId="0" applyFont="1" applyFill="1" applyAlignment="1">
      <alignment horizontal="center"/>
    </xf>
    <xf numFmtId="0" fontId="0" fillId="0" borderId="0" xfId="0" applyFont="1" applyFill="1" applyAlignment="1"/>
    <xf numFmtId="176" fontId="0" fillId="0" borderId="0" xfId="0" applyNumberFormat="1" applyFont="1" applyFill="1" applyAlignment="1">
      <alignment horizontal="center"/>
    </xf>
    <xf numFmtId="176" fontId="0" fillId="0" borderId="0" xfId="0" applyNumberFormat="1" applyFont="1" applyFill="1" applyAlignment="1">
      <alignment horizontal="right"/>
    </xf>
    <xf numFmtId="0" fontId="4" fillId="0" borderId="9" xfId="0" applyFont="1" applyFill="1" applyBorder="1" applyAlignment="1">
      <alignment horizontal="center" vertical="center" shrinkToFit="1"/>
    </xf>
    <xf numFmtId="176" fontId="4" fillId="0" borderId="9" xfId="0" applyNumberFormat="1"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0" fillId="0" borderId="9" xfId="0" applyFont="1" applyFill="1" applyBorder="1" applyAlignment="1">
      <alignment horizontal="center" vertical="center" shrinkToFit="1"/>
    </xf>
    <xf numFmtId="0" fontId="0" fillId="0" borderId="15" xfId="0" applyBorder="1" applyAlignment="1">
      <alignment horizontal="left" vertical="center"/>
    </xf>
    <xf numFmtId="0" fontId="6" fillId="2" borderId="0" xfId="0" applyFont="1" applyFill="1" applyAlignment="1">
      <alignment horizontal="center"/>
    </xf>
    <xf numFmtId="176" fontId="5" fillId="0" borderId="0" xfId="0" applyNumberFormat="1" applyFont="1" applyAlignment="1">
      <alignment horizontal="right"/>
    </xf>
    <xf numFmtId="0" fontId="4" fillId="3" borderId="9" xfId="0" applyFont="1" applyFill="1" applyBorder="1" applyAlignment="1">
      <alignment horizontal="center" vertical="center" shrinkToFit="1"/>
    </xf>
    <xf numFmtId="176" fontId="4" fillId="3" borderId="9" xfId="0" applyNumberFormat="1" applyFont="1" applyFill="1" applyBorder="1" applyAlignment="1">
      <alignment horizontal="center" vertical="center" wrapText="1" shrinkToFit="1"/>
    </xf>
    <xf numFmtId="0" fontId="4" fillId="3" borderId="9" xfId="0" applyFont="1" applyFill="1" applyBorder="1" applyAlignment="1">
      <alignment horizontal="center" vertical="center" wrapText="1" shrinkToFit="1"/>
    </xf>
    <xf numFmtId="176" fontId="0" fillId="2" borderId="16" xfId="0" applyNumberFormat="1" applyFont="1" applyFill="1" applyBorder="1" applyAlignment="1">
      <alignment horizontal="right" vertical="center" shrinkToFit="1"/>
    </xf>
    <xf numFmtId="0" fontId="0" fillId="2" borderId="0" xfId="0" applyFill="1" applyAlignment="1"/>
    <xf numFmtId="176" fontId="0" fillId="2" borderId="0" xfId="0" applyNumberFormat="1" applyFill="1" applyAlignment="1"/>
    <xf numFmtId="0" fontId="0" fillId="3" borderId="0" xfId="0" applyFont="1" applyFill="1" applyBorder="1" applyAlignment="1">
      <alignment horizontal="left" vertical="center" shrinkToFit="1"/>
    </xf>
    <xf numFmtId="176" fontId="0" fillId="2" borderId="0" xfId="0" applyNumberFormat="1" applyFill="1" applyAlignment="1">
      <alignment horizontal="right"/>
    </xf>
    <xf numFmtId="0" fontId="4" fillId="3" borderId="2"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176" fontId="4" fillId="3" borderId="6" xfId="0" applyNumberFormat="1"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0" fillId="3" borderId="5" xfId="0" applyFont="1" applyFill="1" applyBorder="1" applyAlignment="1">
      <alignment horizontal="left" vertical="center" shrinkToFit="1"/>
    </xf>
    <xf numFmtId="0" fontId="0" fillId="3" borderId="6" xfId="0" applyFont="1" applyFill="1" applyBorder="1" applyAlignment="1">
      <alignment horizontal="left" vertical="center" shrinkToFit="1"/>
    </xf>
    <xf numFmtId="0" fontId="0" fillId="3" borderId="5" xfId="0" applyFont="1" applyFill="1" applyBorder="1" applyAlignment="1">
      <alignment horizontal="left" vertical="center"/>
    </xf>
    <xf numFmtId="0" fontId="0" fillId="3" borderId="17" xfId="0" applyFont="1" applyFill="1" applyBorder="1" applyAlignment="1">
      <alignment horizontal="left" vertical="center" shrinkToFit="1"/>
    </xf>
    <xf numFmtId="176" fontId="0" fillId="2" borderId="18" xfId="0" applyNumberFormat="1" applyFont="1" applyFill="1" applyBorder="1" applyAlignment="1">
      <alignment horizontal="right" vertical="center" shrinkToFit="1"/>
    </xf>
    <xf numFmtId="0" fontId="0" fillId="3" borderId="18" xfId="0" applyFont="1" applyFill="1" applyBorder="1" applyAlignment="1">
      <alignment horizontal="left" vertical="center" shrinkToFit="1"/>
    </xf>
    <xf numFmtId="0" fontId="4" fillId="3" borderId="9" xfId="0" applyFont="1" applyFill="1" applyBorder="1" applyAlignment="1">
      <alignment vertical="center" shrinkToFit="1"/>
    </xf>
    <xf numFmtId="176" fontId="0" fillId="2" borderId="9" xfId="0" applyNumberFormat="1" applyFill="1" applyBorder="1" applyAlignment="1"/>
    <xf numFmtId="0" fontId="7" fillId="0" borderId="0" xfId="0" applyFont="1" applyAlignment="1">
      <alignment horizontal="center" vertical="center"/>
    </xf>
    <xf numFmtId="0" fontId="8" fillId="0" borderId="0" xfId="0" applyFont="1">
      <alignment vertical="center"/>
    </xf>
    <xf numFmtId="0" fontId="8" fillId="0" borderId="0" xfId="0" applyNumberFormat="1" applyFont="1" applyAlignment="1">
      <alignment horizontal="center" vertical="center"/>
    </xf>
    <xf numFmtId="0" fontId="8" fillId="0" borderId="0" xfId="0" applyFont="1" applyAlignment="1">
      <alignment horizontal="left" vertical="center"/>
    </xf>
    <xf numFmtId="0" fontId="1" fillId="0" borderId="0" xfId="0" applyNumberFormat="1" applyFont="1" applyAlignment="1">
      <alignment horizontal="left" vertical="center" wrapText="1"/>
    </xf>
    <xf numFmtId="0" fontId="1"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7" fillId="0" borderId="0" xfId="0" applyFont="1">
      <alignment vertical="center"/>
    </xf>
    <xf numFmtId="0" fontId="9" fillId="0" borderId="0" xfId="0" applyFont="1">
      <alignment vertical="center"/>
    </xf>
    <xf numFmtId="0" fontId="12"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I18"/>
  <sheetViews>
    <sheetView topLeftCell="A7" workbookViewId="0">
      <selection activeCell="F21" sqref="F21"/>
    </sheetView>
  </sheetViews>
  <sheetFormatPr defaultColWidth="9" defaultRowHeight="13.5"/>
  <sheetData>
    <row r="7" spans="1:1">
      <c r="A7" t="s">
        <v>0</v>
      </c>
    </row>
    <row r="17" s="125" customFormat="1" ht="57" customHeight="1" spans="1:9">
      <c r="A17" s="116" t="s">
        <v>1</v>
      </c>
      <c r="B17" s="116"/>
      <c r="C17" s="116"/>
      <c r="D17" s="116"/>
      <c r="E17" s="116"/>
      <c r="F17" s="116"/>
      <c r="G17" s="116"/>
      <c r="H17" s="116"/>
      <c r="I17" s="116"/>
    </row>
    <row r="18" s="126" customFormat="1" ht="88.5" customHeight="1" spans="1:9">
      <c r="A18" s="127" t="s">
        <v>2</v>
      </c>
      <c r="B18" s="127"/>
      <c r="C18" s="127"/>
      <c r="D18" s="127"/>
      <c r="E18" s="127"/>
      <c r="F18" s="127"/>
      <c r="G18" s="127"/>
      <c r="H18" s="127"/>
      <c r="I18" s="127"/>
    </row>
  </sheetData>
  <mergeCells count="2">
    <mergeCell ref="A17:I17"/>
    <mergeCell ref="A18:I1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6"/>
  <sheetViews>
    <sheetView showZeros="0" tabSelected="1" topLeftCell="A39" workbookViewId="0">
      <selection activeCell="H43" sqref="H43"/>
    </sheetView>
  </sheetViews>
  <sheetFormatPr defaultColWidth="9" defaultRowHeight="13.5"/>
  <cols>
    <col min="1" max="1" width="10.2166666666667" style="26" customWidth="1"/>
    <col min="2" max="2" width="19.3333333333333" style="26" customWidth="1"/>
    <col min="3" max="3" width="15.6666666666667" style="37" customWidth="1"/>
    <col min="4" max="4" width="10.3333333333333" style="26" customWidth="1"/>
    <col min="5" max="5" width="21.4416666666667" style="26" customWidth="1"/>
    <col min="6" max="6" width="15.6666666666667" style="37" customWidth="1"/>
  </cols>
  <sheetData>
    <row r="1" spans="1:1">
      <c r="A1" s="26" t="s">
        <v>157</v>
      </c>
    </row>
    <row r="2" ht="27" spans="1:6">
      <c r="A2" s="2" t="s">
        <v>158</v>
      </c>
      <c r="B2" s="2"/>
      <c r="C2" s="2"/>
      <c r="D2" s="2"/>
      <c r="E2" s="2"/>
      <c r="F2" s="2"/>
    </row>
    <row r="3" ht="20.25" customHeight="1" spans="1:6">
      <c r="A3" s="26" t="s">
        <v>25</v>
      </c>
      <c r="F3" s="37" t="s">
        <v>26</v>
      </c>
    </row>
    <row r="4" s="28" customFormat="1" ht="20.25" customHeight="1" spans="1:6">
      <c r="A4" s="31" t="s">
        <v>159</v>
      </c>
      <c r="B4" s="31"/>
      <c r="C4" s="31"/>
      <c r="D4" s="31" t="s">
        <v>160</v>
      </c>
      <c r="E4" s="31"/>
      <c r="F4" s="31"/>
    </row>
    <row r="5" s="36" customFormat="1" ht="27" spans="1:27">
      <c r="A5" s="32" t="s">
        <v>161</v>
      </c>
      <c r="B5" s="31" t="s">
        <v>85</v>
      </c>
      <c r="C5" s="38" t="s">
        <v>139</v>
      </c>
      <c r="D5" s="32" t="s">
        <v>161</v>
      </c>
      <c r="E5" s="31" t="s">
        <v>85</v>
      </c>
      <c r="F5" s="38" t="s">
        <v>139</v>
      </c>
      <c r="AA5" s="49" t="s">
        <v>162</v>
      </c>
    </row>
    <row r="6" ht="20.25" customHeight="1" spans="1:27">
      <c r="A6" s="39">
        <v>301</v>
      </c>
      <c r="B6" s="39" t="s">
        <v>163</v>
      </c>
      <c r="C6" s="40">
        <v>359.08</v>
      </c>
      <c r="D6" s="39">
        <v>302</v>
      </c>
      <c r="E6" s="39" t="s">
        <v>164</v>
      </c>
      <c r="F6" s="40">
        <v>237.51</v>
      </c>
      <c r="AA6" s="49" t="s">
        <v>28</v>
      </c>
    </row>
    <row r="7" ht="20.25" customHeight="1" spans="1:27">
      <c r="A7" s="41">
        <v>30101</v>
      </c>
      <c r="B7" s="41" t="s">
        <v>165</v>
      </c>
      <c r="C7" s="42">
        <v>48.95</v>
      </c>
      <c r="D7" s="41">
        <v>30201</v>
      </c>
      <c r="E7" s="41" t="s">
        <v>166</v>
      </c>
      <c r="F7" s="42">
        <v>1.42</v>
      </c>
      <c r="AA7" s="49" t="s">
        <v>28</v>
      </c>
    </row>
    <row r="8" ht="20.25" customHeight="1" spans="1:27">
      <c r="A8" s="41">
        <v>30102</v>
      </c>
      <c r="B8" s="41" t="s">
        <v>167</v>
      </c>
      <c r="C8" s="42">
        <v>95.85</v>
      </c>
      <c r="D8" s="41">
        <v>30202</v>
      </c>
      <c r="E8" s="41" t="s">
        <v>168</v>
      </c>
      <c r="F8" s="42">
        <v>3.77</v>
      </c>
      <c r="AA8" s="49" t="s">
        <v>169</v>
      </c>
    </row>
    <row r="9" ht="20.25" customHeight="1" spans="1:27">
      <c r="A9" s="41">
        <v>30103</v>
      </c>
      <c r="B9" s="41" t="s">
        <v>170</v>
      </c>
      <c r="C9" s="42">
        <v>133.33</v>
      </c>
      <c r="D9" s="41">
        <v>30203</v>
      </c>
      <c r="E9" s="41" t="s">
        <v>171</v>
      </c>
      <c r="F9" s="43">
        <v>0</v>
      </c>
      <c r="AA9" s="50">
        <v>0</v>
      </c>
    </row>
    <row r="10" ht="20.25" customHeight="1" spans="1:27">
      <c r="A10" s="41">
        <v>30104</v>
      </c>
      <c r="B10" s="41" t="s">
        <v>172</v>
      </c>
      <c r="C10" s="43">
        <v>10.98</v>
      </c>
      <c r="D10" s="41">
        <v>30204</v>
      </c>
      <c r="E10" s="41" t="s">
        <v>173</v>
      </c>
      <c r="F10" s="43">
        <v>0</v>
      </c>
      <c r="AA10" s="50">
        <v>0</v>
      </c>
    </row>
    <row r="11" ht="20.25" customHeight="1" spans="1:6">
      <c r="A11" s="41">
        <v>30106</v>
      </c>
      <c r="B11" s="41" t="s">
        <v>174</v>
      </c>
      <c r="C11" s="42">
        <v>0.1</v>
      </c>
      <c r="D11" s="41">
        <v>30205</v>
      </c>
      <c r="E11" s="41" t="s">
        <v>175</v>
      </c>
      <c r="F11" s="42">
        <v>0.242835</v>
      </c>
    </row>
    <row r="12" ht="20.25" customHeight="1" spans="1:6">
      <c r="A12" s="41">
        <v>30107</v>
      </c>
      <c r="B12" s="41" t="s">
        <v>176</v>
      </c>
      <c r="C12" s="43">
        <v>0</v>
      </c>
      <c r="D12" s="41">
        <v>30206</v>
      </c>
      <c r="E12" s="41" t="s">
        <v>177</v>
      </c>
      <c r="F12" s="42">
        <v>4.941971</v>
      </c>
    </row>
    <row r="13" ht="27.75" customHeight="1" spans="1:6">
      <c r="A13" s="41">
        <v>30108</v>
      </c>
      <c r="B13" s="44" t="s">
        <v>178</v>
      </c>
      <c r="C13" s="42">
        <v>30.61</v>
      </c>
      <c r="D13" s="41">
        <v>30207</v>
      </c>
      <c r="E13" s="41" t="s">
        <v>179</v>
      </c>
      <c r="F13" s="42">
        <v>1.154503</v>
      </c>
    </row>
    <row r="14" ht="20.25" customHeight="1" spans="1:6">
      <c r="A14" s="41">
        <v>30109</v>
      </c>
      <c r="B14" s="41" t="s">
        <v>180</v>
      </c>
      <c r="C14" s="43">
        <v>0</v>
      </c>
      <c r="D14" s="41">
        <v>30208</v>
      </c>
      <c r="E14" s="41" t="s">
        <v>181</v>
      </c>
      <c r="F14" s="43">
        <v>0</v>
      </c>
    </row>
    <row r="15" ht="20.25" customHeight="1" spans="1:6">
      <c r="A15" s="41">
        <v>30199</v>
      </c>
      <c r="B15" s="41" t="s">
        <v>182</v>
      </c>
      <c r="C15" s="42">
        <v>39.255</v>
      </c>
      <c r="D15" s="41">
        <v>30209</v>
      </c>
      <c r="E15" s="41" t="s">
        <v>183</v>
      </c>
      <c r="F15" s="43">
        <v>0</v>
      </c>
    </row>
    <row r="16" ht="20.25" customHeight="1" spans="1:6">
      <c r="A16" s="39">
        <v>303</v>
      </c>
      <c r="B16" s="39" t="s">
        <v>184</v>
      </c>
      <c r="C16" s="40">
        <v>100.73</v>
      </c>
      <c r="D16" s="41">
        <v>30211</v>
      </c>
      <c r="E16" s="41" t="s">
        <v>185</v>
      </c>
      <c r="F16" s="42">
        <v>0.2811</v>
      </c>
    </row>
    <row r="17" ht="20.25" customHeight="1" spans="1:6">
      <c r="A17" s="41">
        <v>30301</v>
      </c>
      <c r="B17" s="41" t="s">
        <v>186</v>
      </c>
      <c r="C17" s="43">
        <v>0</v>
      </c>
      <c r="D17" s="41">
        <v>30212</v>
      </c>
      <c r="E17" s="41" t="s">
        <v>187</v>
      </c>
      <c r="F17" s="43">
        <v>0</v>
      </c>
    </row>
    <row r="18" ht="20.25" customHeight="1" spans="1:6">
      <c r="A18" s="41">
        <v>30302</v>
      </c>
      <c r="B18" s="41" t="s">
        <v>188</v>
      </c>
      <c r="C18" s="42">
        <v>29.46</v>
      </c>
      <c r="D18" s="41">
        <v>30213</v>
      </c>
      <c r="E18" s="41" t="s">
        <v>189</v>
      </c>
      <c r="F18" s="42">
        <v>3.0036</v>
      </c>
    </row>
    <row r="19" ht="20.25" customHeight="1" spans="1:6">
      <c r="A19" s="41">
        <v>30303</v>
      </c>
      <c r="B19" s="41" t="s">
        <v>190</v>
      </c>
      <c r="C19" s="43">
        <v>0</v>
      </c>
      <c r="D19" s="41">
        <v>30214</v>
      </c>
      <c r="E19" s="41" t="s">
        <v>191</v>
      </c>
      <c r="F19" s="43">
        <v>0</v>
      </c>
    </row>
    <row r="20" ht="20.25" customHeight="1" spans="1:6">
      <c r="A20" s="41">
        <v>30304</v>
      </c>
      <c r="B20" s="41" t="s">
        <v>192</v>
      </c>
      <c r="C20" s="43">
        <v>0</v>
      </c>
      <c r="D20" s="41">
        <v>30215</v>
      </c>
      <c r="E20" s="41" t="s">
        <v>193</v>
      </c>
      <c r="F20" s="43">
        <v>0</v>
      </c>
    </row>
    <row r="21" ht="20.25" customHeight="1" spans="1:6">
      <c r="A21" s="41">
        <v>30505</v>
      </c>
      <c r="B21" s="41" t="s">
        <v>194</v>
      </c>
      <c r="C21" s="43">
        <v>0</v>
      </c>
      <c r="D21" s="41">
        <v>30216</v>
      </c>
      <c r="E21" s="41" t="s">
        <v>195</v>
      </c>
      <c r="F21" s="43">
        <v>0</v>
      </c>
    </row>
    <row r="22" ht="20.25" customHeight="1" spans="1:6">
      <c r="A22" s="41">
        <v>30306</v>
      </c>
      <c r="B22" s="41" t="s">
        <v>196</v>
      </c>
      <c r="C22" s="43">
        <v>0</v>
      </c>
      <c r="D22" s="41">
        <v>30217</v>
      </c>
      <c r="E22" s="41" t="s">
        <v>197</v>
      </c>
      <c r="F22" s="43">
        <v>0</v>
      </c>
    </row>
    <row r="23" ht="20.25" customHeight="1" spans="1:6">
      <c r="A23" s="41">
        <v>30307</v>
      </c>
      <c r="B23" s="41" t="s">
        <v>198</v>
      </c>
      <c r="C23" s="43">
        <v>0</v>
      </c>
      <c r="D23" s="41">
        <v>30218</v>
      </c>
      <c r="E23" s="41" t="s">
        <v>199</v>
      </c>
      <c r="F23" s="42">
        <v>0.196</v>
      </c>
    </row>
    <row r="24" ht="20.25" customHeight="1" spans="1:6">
      <c r="A24" s="41">
        <v>30308</v>
      </c>
      <c r="B24" s="41" t="s">
        <v>200</v>
      </c>
      <c r="C24" s="43">
        <v>0</v>
      </c>
      <c r="D24" s="41">
        <v>30224</v>
      </c>
      <c r="E24" s="41" t="s">
        <v>201</v>
      </c>
      <c r="F24" s="43">
        <v>0</v>
      </c>
    </row>
    <row r="25" ht="20.25" customHeight="1" spans="1:6">
      <c r="A25" s="41">
        <v>30909</v>
      </c>
      <c r="B25" s="41" t="s">
        <v>202</v>
      </c>
      <c r="C25" s="43">
        <v>0</v>
      </c>
      <c r="D25" s="41">
        <v>30225</v>
      </c>
      <c r="E25" s="41" t="s">
        <v>203</v>
      </c>
      <c r="F25" s="43">
        <v>0</v>
      </c>
    </row>
    <row r="26" ht="20.25" customHeight="1" spans="1:6">
      <c r="A26" s="41">
        <v>30310</v>
      </c>
      <c r="B26" s="41" t="s">
        <v>204</v>
      </c>
      <c r="C26" s="43">
        <v>0</v>
      </c>
      <c r="D26" s="41">
        <v>30226</v>
      </c>
      <c r="E26" s="41" t="s">
        <v>205</v>
      </c>
      <c r="F26" s="42">
        <v>11.33</v>
      </c>
    </row>
    <row r="27" ht="20.25" customHeight="1" spans="1:6">
      <c r="A27" s="41">
        <v>30311</v>
      </c>
      <c r="B27" s="41" t="s">
        <v>118</v>
      </c>
      <c r="C27" s="42">
        <v>32.07</v>
      </c>
      <c r="D27" s="41">
        <v>30227</v>
      </c>
      <c r="E27" s="41" t="s">
        <v>206</v>
      </c>
      <c r="F27" s="42">
        <v>6.23792</v>
      </c>
    </row>
    <row r="28" ht="20.25" customHeight="1" spans="1:6">
      <c r="A28" s="41">
        <v>30312</v>
      </c>
      <c r="B28" s="26" t="s">
        <v>207</v>
      </c>
      <c r="C28" s="43">
        <v>0</v>
      </c>
      <c r="D28" s="41">
        <v>30228</v>
      </c>
      <c r="E28" s="41" t="s">
        <v>208</v>
      </c>
      <c r="F28" s="43">
        <v>0</v>
      </c>
    </row>
    <row r="29" ht="20.25" customHeight="1" spans="1:6">
      <c r="A29" s="41">
        <v>30313</v>
      </c>
      <c r="B29" s="41" t="s">
        <v>209</v>
      </c>
      <c r="C29" s="43">
        <v>0</v>
      </c>
      <c r="D29" s="41">
        <v>30229</v>
      </c>
      <c r="E29" s="41" t="s">
        <v>210</v>
      </c>
      <c r="F29" s="42">
        <v>6.45</v>
      </c>
    </row>
    <row r="30" ht="20.25" customHeight="1" spans="1:6">
      <c r="A30" s="41">
        <v>30314</v>
      </c>
      <c r="B30" s="41" t="s">
        <v>211</v>
      </c>
      <c r="C30" s="43">
        <v>0</v>
      </c>
      <c r="D30" s="41">
        <v>30231</v>
      </c>
      <c r="E30" s="41" t="s">
        <v>212</v>
      </c>
      <c r="F30" s="42">
        <v>7.98</v>
      </c>
    </row>
    <row r="31" ht="20.25" customHeight="1" spans="1:6">
      <c r="A31" s="41">
        <v>30315</v>
      </c>
      <c r="B31" s="41" t="s">
        <v>213</v>
      </c>
      <c r="C31" s="42">
        <v>39.2</v>
      </c>
      <c r="D31" s="41">
        <v>30239</v>
      </c>
      <c r="E31" s="41" t="s">
        <v>214</v>
      </c>
      <c r="F31" s="42">
        <v>10.25028</v>
      </c>
    </row>
    <row r="32" ht="27" spans="1:6">
      <c r="A32" s="41">
        <v>30399</v>
      </c>
      <c r="B32" s="44" t="s">
        <v>215</v>
      </c>
      <c r="C32" s="43">
        <v>0</v>
      </c>
      <c r="D32" s="41">
        <v>30240</v>
      </c>
      <c r="E32" s="41" t="s">
        <v>216</v>
      </c>
      <c r="F32" s="43">
        <v>0</v>
      </c>
    </row>
    <row r="33" ht="20.25" customHeight="1" spans="1:6">
      <c r="A33" s="41"/>
      <c r="B33" s="41"/>
      <c r="C33" s="43">
        <v>0</v>
      </c>
      <c r="D33" s="41">
        <v>30299</v>
      </c>
      <c r="E33" s="41" t="s">
        <v>217</v>
      </c>
      <c r="F33" s="42">
        <v>180.25</v>
      </c>
    </row>
    <row r="34" ht="20.25" customHeight="1" spans="1:6">
      <c r="A34" s="41"/>
      <c r="B34" s="41"/>
      <c r="C34" s="43">
        <v>0</v>
      </c>
      <c r="D34" s="39">
        <v>310</v>
      </c>
      <c r="E34" s="39" t="s">
        <v>218</v>
      </c>
      <c r="F34" s="40">
        <v>2.2005</v>
      </c>
    </row>
    <row r="35" ht="20.25" customHeight="1" spans="1:6">
      <c r="A35" s="41"/>
      <c r="B35" s="41"/>
      <c r="C35" s="43">
        <v>0</v>
      </c>
      <c r="D35" s="41">
        <v>31001</v>
      </c>
      <c r="E35" s="41" t="s">
        <v>219</v>
      </c>
      <c r="F35" s="43">
        <v>0</v>
      </c>
    </row>
    <row r="36" ht="20.25" customHeight="1" spans="1:6">
      <c r="A36" s="41"/>
      <c r="B36" s="41"/>
      <c r="C36" s="43">
        <v>0</v>
      </c>
      <c r="D36" s="41">
        <v>31002</v>
      </c>
      <c r="E36" s="41" t="s">
        <v>220</v>
      </c>
      <c r="F36" s="42">
        <v>2.2005</v>
      </c>
    </row>
    <row r="37" customFormat="1" ht="20.25" customHeight="1" spans="1:6">
      <c r="A37" s="41"/>
      <c r="B37" s="41"/>
      <c r="C37" s="43">
        <v>0</v>
      </c>
      <c r="D37" s="41">
        <v>31003</v>
      </c>
      <c r="E37" s="41" t="s">
        <v>221</v>
      </c>
      <c r="F37" s="43">
        <v>0</v>
      </c>
    </row>
    <row r="38" ht="20.25" customHeight="1" spans="1:6">
      <c r="A38" s="41"/>
      <c r="B38" s="41"/>
      <c r="C38" s="43">
        <v>0</v>
      </c>
      <c r="D38" s="41">
        <v>31005</v>
      </c>
      <c r="E38" s="41" t="s">
        <v>222</v>
      </c>
      <c r="F38" s="43">
        <v>0</v>
      </c>
    </row>
    <row r="39" ht="20.25" customHeight="1" spans="1:6">
      <c r="A39" s="41"/>
      <c r="B39" s="41"/>
      <c r="C39" s="43">
        <v>0</v>
      </c>
      <c r="D39" s="41">
        <v>31006</v>
      </c>
      <c r="E39" s="41" t="s">
        <v>223</v>
      </c>
      <c r="F39" s="43">
        <v>0</v>
      </c>
    </row>
    <row r="40" ht="27" spans="1:6">
      <c r="A40" s="41"/>
      <c r="B40" s="41"/>
      <c r="C40" s="43">
        <v>0</v>
      </c>
      <c r="D40" s="41">
        <v>31007</v>
      </c>
      <c r="E40" s="44" t="s">
        <v>224</v>
      </c>
      <c r="F40" s="43">
        <v>0</v>
      </c>
    </row>
    <row r="41" ht="20.25" customHeight="1" spans="1:6">
      <c r="A41" s="41"/>
      <c r="B41" s="41"/>
      <c r="C41" s="43">
        <v>0</v>
      </c>
      <c r="D41" s="41">
        <v>31008</v>
      </c>
      <c r="E41" s="41" t="s">
        <v>225</v>
      </c>
      <c r="F41" s="43">
        <v>0</v>
      </c>
    </row>
    <row r="42" ht="20.25" customHeight="1" spans="1:6">
      <c r="A42" s="41"/>
      <c r="B42" s="41"/>
      <c r="C42" s="43">
        <v>0</v>
      </c>
      <c r="D42" s="41">
        <v>31009</v>
      </c>
      <c r="E42" s="41" t="s">
        <v>226</v>
      </c>
      <c r="F42" s="43">
        <v>0</v>
      </c>
    </row>
    <row r="43" ht="20.25" customHeight="1" spans="1:6">
      <c r="A43" s="41"/>
      <c r="B43" s="41"/>
      <c r="C43" s="43">
        <v>0</v>
      </c>
      <c r="D43" s="41">
        <v>31010</v>
      </c>
      <c r="E43" s="41" t="s">
        <v>227</v>
      </c>
      <c r="F43" s="43">
        <v>0</v>
      </c>
    </row>
    <row r="44" ht="20.25" customHeight="1" spans="1:6">
      <c r="A44" s="41"/>
      <c r="B44" s="41"/>
      <c r="C44" s="43">
        <v>0</v>
      </c>
      <c r="D44" s="41">
        <v>31011</v>
      </c>
      <c r="E44" s="44" t="s">
        <v>228</v>
      </c>
      <c r="F44" s="43">
        <v>0</v>
      </c>
    </row>
    <row r="45" ht="20.25" customHeight="1" spans="1:6">
      <c r="A45" s="41"/>
      <c r="B45" s="41"/>
      <c r="C45" s="43">
        <v>0</v>
      </c>
      <c r="D45" s="41">
        <v>31012</v>
      </c>
      <c r="E45" s="41" t="s">
        <v>229</v>
      </c>
      <c r="F45" s="43">
        <v>0</v>
      </c>
    </row>
    <row r="46" ht="20.25" customHeight="1" spans="1:6">
      <c r="A46" s="41"/>
      <c r="B46" s="41"/>
      <c r="C46" s="43">
        <v>0</v>
      </c>
      <c r="D46" s="41">
        <v>31013</v>
      </c>
      <c r="E46" s="41" t="s">
        <v>230</v>
      </c>
      <c r="F46" s="43">
        <v>0</v>
      </c>
    </row>
    <row r="47" ht="20.25" customHeight="1" spans="1:6">
      <c r="A47" s="41"/>
      <c r="B47" s="41"/>
      <c r="C47" s="43">
        <v>0</v>
      </c>
      <c r="D47" s="41">
        <v>31019</v>
      </c>
      <c r="E47" s="41" t="s">
        <v>231</v>
      </c>
      <c r="F47" s="43">
        <v>0</v>
      </c>
    </row>
    <row r="48" ht="20.25" customHeight="1" spans="1:6">
      <c r="A48" s="41"/>
      <c r="B48" s="41"/>
      <c r="C48" s="43">
        <v>0</v>
      </c>
      <c r="D48" s="41">
        <v>31020</v>
      </c>
      <c r="E48" s="41" t="s">
        <v>232</v>
      </c>
      <c r="F48" s="43">
        <v>0</v>
      </c>
    </row>
    <row r="49" ht="20.25" customHeight="1" spans="1:6">
      <c r="A49" s="41"/>
      <c r="B49" s="41"/>
      <c r="C49" s="43">
        <v>0</v>
      </c>
      <c r="D49" s="41">
        <v>31099</v>
      </c>
      <c r="E49" s="41" t="s">
        <v>233</v>
      </c>
      <c r="F49" s="43">
        <v>0</v>
      </c>
    </row>
    <row r="50" ht="20.25" customHeight="1" spans="1:8">
      <c r="A50" s="45" t="s">
        <v>234</v>
      </c>
      <c r="B50" s="46"/>
      <c r="C50" s="40">
        <f>C16+C6</f>
        <v>459.81</v>
      </c>
      <c r="D50" s="45" t="s">
        <v>235</v>
      </c>
      <c r="E50" s="46"/>
      <c r="F50" s="40">
        <v>239.63</v>
      </c>
      <c r="H50" s="47">
        <f>F50+C50</f>
        <v>699.44</v>
      </c>
    </row>
    <row r="51" ht="22.5" customHeight="1" spans="1:1">
      <c r="A51" s="26" t="s">
        <v>236</v>
      </c>
    </row>
    <row r="52" customFormat="1" ht="30.75" customHeight="1" spans="1:5">
      <c r="A52" s="26" t="s">
        <v>120</v>
      </c>
      <c r="B52" s="26"/>
      <c r="C52" s="26"/>
      <c r="D52" s="26"/>
      <c r="E52" s="26"/>
    </row>
    <row r="53" customFormat="1" ht="30.75" customHeight="1" spans="1:5">
      <c r="A53" s="26" t="s">
        <v>237</v>
      </c>
      <c r="B53" s="26"/>
      <c r="C53" s="26"/>
      <c r="D53" s="26"/>
      <c r="E53" s="26"/>
    </row>
    <row r="54" customFormat="1" ht="30.75" customHeight="1" spans="1:5">
      <c r="A54" s="26" t="s">
        <v>122</v>
      </c>
      <c r="B54" s="26"/>
      <c r="C54" s="26"/>
      <c r="D54" s="26"/>
      <c r="E54" s="26"/>
    </row>
    <row r="55" s="8" customFormat="1" ht="30.75" customHeight="1" spans="1:6">
      <c r="A55" s="27" t="s">
        <v>238</v>
      </c>
      <c r="B55" s="27"/>
      <c r="C55" s="27"/>
      <c r="D55" s="27"/>
      <c r="E55" s="27"/>
      <c r="F55" s="27"/>
    </row>
    <row r="56" spans="1:6">
      <c r="A56" s="48"/>
      <c r="B56" s="48"/>
      <c r="C56" s="48"/>
      <c r="D56" s="48"/>
      <c r="E56" s="48"/>
      <c r="F56" s="48"/>
    </row>
  </sheetData>
  <mergeCells count="11">
    <mergeCell ref="A2:F2"/>
    <mergeCell ref="A4:C4"/>
    <mergeCell ref="D4:F4"/>
    <mergeCell ref="A50:B50"/>
    <mergeCell ref="D50:E50"/>
    <mergeCell ref="A52:E52"/>
    <mergeCell ref="A53:E53"/>
    <mergeCell ref="A54:E54"/>
    <mergeCell ref="A55:F55"/>
    <mergeCell ref="A56:F56"/>
    <mergeCell ref="AA5:AA7"/>
  </mergeCells>
  <pageMargins left="0.707638888888889" right="0.235416666666667" top="0.747916666666667" bottom="0.747916666666667" header="0.313888888888889" footer="0.313888888888889"/>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showZeros="0" topLeftCell="A9" workbookViewId="0">
      <selection activeCell="E9" sqref="E9"/>
    </sheetView>
  </sheetViews>
  <sheetFormatPr defaultColWidth="9" defaultRowHeight="13.5"/>
  <cols>
    <col min="1" max="12" width="11.2166666666667" customWidth="1"/>
  </cols>
  <sheetData>
    <row r="1" customFormat="1" spans="1:1">
      <c r="A1" t="s">
        <v>239</v>
      </c>
    </row>
    <row r="2" ht="33.75" customHeight="1" spans="1:12">
      <c r="A2" s="2" t="s">
        <v>240</v>
      </c>
      <c r="B2" s="2"/>
      <c r="C2" s="2"/>
      <c r="D2" s="2"/>
      <c r="E2" s="2"/>
      <c r="F2" s="2"/>
      <c r="G2" s="2"/>
      <c r="H2" s="2"/>
      <c r="I2" s="2"/>
      <c r="J2" s="2"/>
      <c r="K2" s="2"/>
      <c r="L2" s="2"/>
    </row>
    <row r="3" ht="20.25" customHeight="1" spans="1:12">
      <c r="A3" t="s">
        <v>25</v>
      </c>
      <c r="L3" t="s">
        <v>26</v>
      </c>
    </row>
    <row r="4" s="28" customFormat="1" ht="39" customHeight="1" spans="1:12">
      <c r="A4" s="31" t="s">
        <v>241</v>
      </c>
      <c r="B4" s="31"/>
      <c r="C4" s="31"/>
      <c r="D4" s="31"/>
      <c r="E4" s="31"/>
      <c r="F4" s="31"/>
      <c r="G4" s="31" t="s">
        <v>242</v>
      </c>
      <c r="H4" s="31"/>
      <c r="I4" s="31"/>
      <c r="J4" s="31"/>
      <c r="K4" s="31"/>
      <c r="L4" s="31"/>
    </row>
    <row r="5" s="29" customFormat="1" ht="39" customHeight="1" spans="1:12">
      <c r="A5" s="32" t="s">
        <v>69</v>
      </c>
      <c r="B5" s="32" t="s">
        <v>243</v>
      </c>
      <c r="C5" s="32" t="s">
        <v>244</v>
      </c>
      <c r="D5" s="32"/>
      <c r="E5" s="32"/>
      <c r="F5" s="32" t="s">
        <v>245</v>
      </c>
      <c r="G5" s="32" t="s">
        <v>69</v>
      </c>
      <c r="H5" s="32" t="s">
        <v>243</v>
      </c>
      <c r="I5" s="32" t="s">
        <v>244</v>
      </c>
      <c r="J5" s="32"/>
      <c r="K5" s="32"/>
      <c r="L5" s="32" t="s">
        <v>245</v>
      </c>
    </row>
    <row r="6" s="29" customFormat="1" ht="39" customHeight="1" spans="1:12">
      <c r="A6" s="32"/>
      <c r="B6" s="32"/>
      <c r="C6" s="32" t="s">
        <v>86</v>
      </c>
      <c r="D6" s="32" t="s">
        <v>246</v>
      </c>
      <c r="E6" s="32" t="s">
        <v>247</v>
      </c>
      <c r="F6" s="32"/>
      <c r="G6" s="32"/>
      <c r="H6" s="32"/>
      <c r="I6" s="32" t="s">
        <v>86</v>
      </c>
      <c r="J6" s="32" t="s">
        <v>246</v>
      </c>
      <c r="K6" s="32" t="s">
        <v>247</v>
      </c>
      <c r="L6" s="32"/>
    </row>
    <row r="7" s="30" customFormat="1" ht="81" customHeight="1" spans="1:12">
      <c r="A7" s="33">
        <f>B7+C7+F7</f>
        <v>8</v>
      </c>
      <c r="B7" s="34"/>
      <c r="C7" s="34">
        <f>D7+E7</f>
        <v>8</v>
      </c>
      <c r="D7" s="34"/>
      <c r="E7" s="34">
        <v>8</v>
      </c>
      <c r="F7" s="34"/>
      <c r="G7" s="33">
        <f>H7+I7+L7</f>
        <v>7.9</v>
      </c>
      <c r="H7" s="34"/>
      <c r="I7" s="34">
        <f>J7+K7</f>
        <v>7.9</v>
      </c>
      <c r="J7" s="34"/>
      <c r="K7" s="34">
        <v>7.9</v>
      </c>
      <c r="L7" s="34">
        <v>0</v>
      </c>
    </row>
    <row r="8" ht="22.5" customHeight="1" spans="1:1">
      <c r="A8" t="s">
        <v>248</v>
      </c>
    </row>
    <row r="9" customFormat="1" ht="22.5" customHeight="1" spans="1:5">
      <c r="A9" s="5" t="s">
        <v>120</v>
      </c>
      <c r="B9" s="5"/>
      <c r="C9" s="5"/>
      <c r="D9" s="5"/>
      <c r="E9" s="5"/>
    </row>
    <row r="10" ht="22.5" customHeight="1" spans="1:1">
      <c r="A10" t="s">
        <v>249</v>
      </c>
    </row>
    <row r="11" ht="22.5" customHeight="1" spans="1:1">
      <c r="A11" s="35" t="s">
        <v>250</v>
      </c>
    </row>
  </sheetData>
  <mergeCells count="11">
    <mergeCell ref="A2:L2"/>
    <mergeCell ref="A4:F4"/>
    <mergeCell ref="G4:L4"/>
    <mergeCell ref="C5:E5"/>
    <mergeCell ref="I5:K5"/>
    <mergeCell ref="A5:A6"/>
    <mergeCell ref="B5:B6"/>
    <mergeCell ref="F5:F6"/>
    <mergeCell ref="G5:G6"/>
    <mergeCell ref="H5:H6"/>
    <mergeCell ref="L5:L6"/>
  </mergeCells>
  <pageMargins left="0.707638888888889" right="0.16875"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showZeros="0" workbookViewId="0">
      <selection activeCell="A21" sqref="A21:H21"/>
    </sheetView>
  </sheetViews>
  <sheetFormatPr defaultColWidth="9" defaultRowHeight="13.5" outlineLevelCol="7"/>
  <cols>
    <col min="1" max="1" width="10.8833333333333" customWidth="1"/>
    <col min="2" max="2" width="23.775" style="8" customWidth="1"/>
    <col min="3" max="8" width="14.6666666666667" customWidth="1"/>
  </cols>
  <sheetData>
    <row r="1" customFormat="1" spans="1:2">
      <c r="A1" t="s">
        <v>251</v>
      </c>
      <c r="B1" s="8"/>
    </row>
    <row r="2" s="5" customFormat="1" ht="33.75" customHeight="1" spans="1:8">
      <c r="A2" s="2" t="s">
        <v>252</v>
      </c>
      <c r="B2" s="2"/>
      <c r="C2" s="2"/>
      <c r="D2" s="2"/>
      <c r="E2" s="2"/>
      <c r="F2" s="2"/>
      <c r="G2" s="2"/>
      <c r="H2" s="2"/>
    </row>
    <row r="3" s="6" customFormat="1" ht="14.25" spans="1:8">
      <c r="A3" s="9" t="s">
        <v>25</v>
      </c>
      <c r="B3" s="10"/>
      <c r="C3" s="11"/>
      <c r="D3" s="11"/>
      <c r="E3" s="12"/>
      <c r="F3" s="11"/>
      <c r="G3" s="11"/>
      <c r="H3" s="13" t="s">
        <v>26</v>
      </c>
    </row>
    <row r="4" s="7" customFormat="1" ht="27" customHeight="1" spans="1:8">
      <c r="A4" s="14" t="s">
        <v>30</v>
      </c>
      <c r="B4" s="15"/>
      <c r="C4" s="16" t="s">
        <v>67</v>
      </c>
      <c r="D4" s="16" t="s">
        <v>253</v>
      </c>
      <c r="E4" s="14" t="s">
        <v>254</v>
      </c>
      <c r="F4" s="17"/>
      <c r="G4" s="15"/>
      <c r="H4" s="16" t="s">
        <v>68</v>
      </c>
    </row>
    <row r="5" s="7" customFormat="1" ht="27" spans="1:8">
      <c r="A5" s="18" t="s">
        <v>131</v>
      </c>
      <c r="B5" s="19" t="s">
        <v>85</v>
      </c>
      <c r="C5" s="18"/>
      <c r="D5" s="18"/>
      <c r="E5" s="19" t="s">
        <v>69</v>
      </c>
      <c r="F5" s="19" t="s">
        <v>126</v>
      </c>
      <c r="G5" s="19" t="s">
        <v>127</v>
      </c>
      <c r="H5" s="18"/>
    </row>
    <row r="6" s="7" customFormat="1" ht="25.5" customHeight="1" spans="1:8">
      <c r="A6" s="14" t="s">
        <v>69</v>
      </c>
      <c r="B6" s="15"/>
      <c r="C6" s="20"/>
      <c r="D6" s="20"/>
      <c r="E6" s="20"/>
      <c r="F6" s="20"/>
      <c r="G6" s="20"/>
      <c r="H6" s="20"/>
    </row>
    <row r="7" ht="31.5" customHeight="1" spans="1:8">
      <c r="A7" s="21" t="s">
        <v>255</v>
      </c>
      <c r="B7" s="22" t="s">
        <v>256</v>
      </c>
      <c r="C7" s="23"/>
      <c r="D7" s="23"/>
      <c r="E7" s="20"/>
      <c r="F7" s="23"/>
      <c r="G7" s="23"/>
      <c r="H7" s="23"/>
    </row>
    <row r="8" ht="40.5" spans="1:8">
      <c r="A8" s="21" t="s">
        <v>257</v>
      </c>
      <c r="B8" s="22" t="s">
        <v>258</v>
      </c>
      <c r="C8" s="23">
        <f>C9+C10+C11</f>
        <v>0</v>
      </c>
      <c r="D8" s="23">
        <f>D9+D10+D11</f>
        <v>0</v>
      </c>
      <c r="E8" s="20">
        <f t="shared" ref="E8:E16" si="0">SUM(F8:G8)</f>
        <v>0</v>
      </c>
      <c r="F8" s="23">
        <f t="shared" ref="F8:H8" si="1">F9+F10+F11</f>
        <v>0</v>
      </c>
      <c r="G8" s="23">
        <f t="shared" si="1"/>
        <v>0</v>
      </c>
      <c r="H8" s="23">
        <f t="shared" si="1"/>
        <v>0</v>
      </c>
    </row>
    <row r="9" ht="31.5" customHeight="1" spans="1:8">
      <c r="A9" s="21" t="s">
        <v>259</v>
      </c>
      <c r="B9" s="22" t="s">
        <v>260</v>
      </c>
      <c r="C9" s="23"/>
      <c r="D9" s="23"/>
      <c r="E9" s="20">
        <f t="shared" si="0"/>
        <v>0</v>
      </c>
      <c r="F9" s="23"/>
      <c r="G9" s="23"/>
      <c r="H9" s="23"/>
    </row>
    <row r="10" ht="31.5" customHeight="1" spans="1:8">
      <c r="A10" s="21" t="s">
        <v>261</v>
      </c>
      <c r="B10" s="22" t="s">
        <v>262</v>
      </c>
      <c r="C10" s="23"/>
      <c r="D10" s="23"/>
      <c r="E10" s="20">
        <f t="shared" si="0"/>
        <v>0</v>
      </c>
      <c r="F10" s="23"/>
      <c r="G10" s="23"/>
      <c r="H10" s="23"/>
    </row>
    <row r="11" ht="31.5" customHeight="1" spans="1:8">
      <c r="A11" s="21" t="s">
        <v>263</v>
      </c>
      <c r="B11" s="22" t="s">
        <v>264</v>
      </c>
      <c r="C11" s="23"/>
      <c r="D11" s="23"/>
      <c r="E11" s="20">
        <f t="shared" si="0"/>
        <v>0</v>
      </c>
      <c r="F11" s="23"/>
      <c r="G11" s="23"/>
      <c r="H11" s="23"/>
    </row>
    <row r="12" customFormat="1" ht="31.5" customHeight="1" spans="1:8">
      <c r="A12" s="21" t="s">
        <v>265</v>
      </c>
      <c r="B12" s="22" t="s">
        <v>265</v>
      </c>
      <c r="C12" s="23"/>
      <c r="D12" s="23"/>
      <c r="E12" s="20"/>
      <c r="F12" s="23"/>
      <c r="G12" s="23"/>
      <c r="H12" s="23"/>
    </row>
    <row r="13" ht="31.5" customHeight="1" spans="1:8">
      <c r="A13" s="21" t="s">
        <v>266</v>
      </c>
      <c r="B13" s="22" t="s">
        <v>267</v>
      </c>
      <c r="C13" s="23">
        <f>C14+C15</f>
        <v>0</v>
      </c>
      <c r="D13" s="23">
        <f>D14+D15</f>
        <v>0</v>
      </c>
      <c r="E13" s="20">
        <f t="shared" ref="E13:E16" si="2">SUM(F13:G13)</f>
        <v>0</v>
      </c>
      <c r="F13" s="23">
        <f t="shared" ref="F13:H13" si="3">F14+F15</f>
        <v>0</v>
      </c>
      <c r="G13" s="23">
        <f t="shared" si="3"/>
        <v>0</v>
      </c>
      <c r="H13" s="23">
        <f t="shared" si="3"/>
        <v>0</v>
      </c>
    </row>
    <row r="14" ht="31.5" customHeight="1" spans="1:8">
      <c r="A14" s="21" t="s">
        <v>268</v>
      </c>
      <c r="B14" s="22" t="s">
        <v>269</v>
      </c>
      <c r="C14" s="23"/>
      <c r="D14" s="23"/>
      <c r="E14" s="20">
        <f t="shared" si="2"/>
        <v>0</v>
      </c>
      <c r="F14" s="23"/>
      <c r="G14" s="23"/>
      <c r="H14" s="23"/>
    </row>
    <row r="15" ht="31.5" customHeight="1" spans="1:8">
      <c r="A15" s="21" t="s">
        <v>270</v>
      </c>
      <c r="B15" s="22" t="s">
        <v>271</v>
      </c>
      <c r="C15" s="23"/>
      <c r="D15" s="23"/>
      <c r="E15" s="20">
        <f t="shared" si="2"/>
        <v>0</v>
      </c>
      <c r="F15" s="23"/>
      <c r="G15" s="23"/>
      <c r="H15" s="23"/>
    </row>
    <row r="16" ht="25.5" customHeight="1" spans="1:8">
      <c r="A16" s="21" t="s">
        <v>265</v>
      </c>
      <c r="B16" s="22" t="s">
        <v>265</v>
      </c>
      <c r="C16" s="23"/>
      <c r="D16" s="23"/>
      <c r="E16" s="20">
        <f t="shared" si="2"/>
        <v>0</v>
      </c>
      <c r="F16" s="23"/>
      <c r="G16" s="23"/>
      <c r="H16" s="23"/>
    </row>
    <row r="17" s="8" customFormat="1" spans="1:8">
      <c r="A17" s="24" t="s">
        <v>272</v>
      </c>
      <c r="B17" s="25"/>
      <c r="C17" s="25"/>
      <c r="D17" s="25"/>
      <c r="E17" s="25"/>
      <c r="F17" s="25"/>
      <c r="G17" s="25"/>
      <c r="H17" s="25"/>
    </row>
    <row r="18" customFormat="1" ht="30.75" customHeight="1" spans="1:5">
      <c r="A18" s="26" t="s">
        <v>120</v>
      </c>
      <c r="B18" s="26"/>
      <c r="C18" s="26"/>
      <c r="D18" s="26"/>
      <c r="E18" s="26"/>
    </row>
    <row r="19" customFormat="1" ht="30.75" customHeight="1" spans="1:5">
      <c r="A19" s="26" t="s">
        <v>121</v>
      </c>
      <c r="B19" s="26"/>
      <c r="C19" s="26"/>
      <c r="D19" s="26"/>
      <c r="E19" s="26"/>
    </row>
    <row r="20" customFormat="1" ht="30.75" customHeight="1" spans="1:5">
      <c r="A20" s="26" t="s">
        <v>122</v>
      </c>
      <c r="B20" s="26"/>
      <c r="C20" s="26"/>
      <c r="D20" s="26"/>
      <c r="E20" s="26"/>
    </row>
    <row r="21" s="8" customFormat="1" ht="30.75" customHeight="1" spans="1:8">
      <c r="A21" s="27" t="s">
        <v>273</v>
      </c>
      <c r="B21" s="27"/>
      <c r="C21" s="27"/>
      <c r="D21" s="27"/>
      <c r="E21" s="27"/>
      <c r="F21" s="27"/>
      <c r="G21" s="27"/>
      <c r="H21" s="27"/>
    </row>
  </sheetData>
  <mergeCells count="12">
    <mergeCell ref="A2:H2"/>
    <mergeCell ref="A4:B4"/>
    <mergeCell ref="E4:G4"/>
    <mergeCell ref="A6:B6"/>
    <mergeCell ref="A17:H17"/>
    <mergeCell ref="A18:E18"/>
    <mergeCell ref="A19:E19"/>
    <mergeCell ref="A20:E20"/>
    <mergeCell ref="A21:H21"/>
    <mergeCell ref="C4:C5"/>
    <mergeCell ref="D4:D5"/>
    <mergeCell ref="H4:H5"/>
  </mergeCells>
  <printOptions horizontalCentered="1"/>
  <pageMargins left="0.707638888888889" right="0.707638888888889" top="0.55" bottom="0.313888888888889" header="0.313888888888889" footer="0.313888888888889"/>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1"/>
  <sheetViews>
    <sheetView topLeftCell="A5" workbookViewId="0">
      <selection activeCell="E12" sqref="E12"/>
    </sheetView>
  </sheetViews>
  <sheetFormatPr defaultColWidth="9" defaultRowHeight="13.5"/>
  <cols>
    <col min="1" max="1" width="91.3333333333333" customWidth="1"/>
  </cols>
  <sheetData>
    <row r="1" ht="27" spans="1:1">
      <c r="A1" s="2" t="s">
        <v>274</v>
      </c>
    </row>
    <row r="3" s="1" customFormat="1" ht="25.5" customHeight="1" spans="1:1">
      <c r="A3" s="3" t="s">
        <v>275</v>
      </c>
    </row>
    <row r="4" s="1" customFormat="1" ht="30.75" customHeight="1" spans="1:1">
      <c r="A4" s="1" t="s">
        <v>276</v>
      </c>
    </row>
    <row r="5" s="1" customFormat="1" ht="32.25" customHeight="1" spans="1:1">
      <c r="A5" s="3" t="s">
        <v>277</v>
      </c>
    </row>
    <row r="6" s="1" customFormat="1" ht="27" customHeight="1" spans="1:1">
      <c r="A6" s="1" t="s">
        <v>278</v>
      </c>
    </row>
    <row r="7" s="1" customFormat="1" ht="24.75" customHeight="1" spans="1:1">
      <c r="A7" s="3" t="s">
        <v>279</v>
      </c>
    </row>
    <row r="8" s="1" customFormat="1" ht="75" customHeight="1" spans="1:1">
      <c r="A8" s="1" t="s">
        <v>280</v>
      </c>
    </row>
    <row r="9" s="1" customFormat="1" ht="25.5" customHeight="1" spans="1:1">
      <c r="A9" s="3" t="s">
        <v>281</v>
      </c>
    </row>
    <row r="10" s="1" customFormat="1" ht="24.75" customHeight="1" spans="1:1">
      <c r="A10" s="3" t="s">
        <v>282</v>
      </c>
    </row>
    <row r="11" s="1" customFormat="1" ht="30" customHeight="1" spans="1:1">
      <c r="A11" s="1" t="s">
        <v>283</v>
      </c>
    </row>
    <row r="12" s="1" customFormat="1" ht="32.25" customHeight="1" spans="1:1">
      <c r="A12" s="3" t="s">
        <v>284</v>
      </c>
    </row>
    <row r="13" s="1" customFormat="1" ht="48" customHeight="1" spans="1:1">
      <c r="A13" s="1" t="s">
        <v>285</v>
      </c>
    </row>
    <row r="14" s="1" customFormat="1" ht="31.5" customHeight="1" spans="1:1">
      <c r="A14" s="3" t="s">
        <v>286</v>
      </c>
    </row>
    <row r="15" s="1" customFormat="1" ht="24" customHeight="1" spans="1:1">
      <c r="A15" s="3" t="s">
        <v>287</v>
      </c>
    </row>
    <row r="16" s="1" customFormat="1" ht="108" customHeight="1" spans="1:1">
      <c r="A16" s="1" t="s">
        <v>288</v>
      </c>
    </row>
    <row r="17" s="1" customFormat="1" ht="26.25" customHeight="1" spans="1:1">
      <c r="A17" s="3" t="s">
        <v>289</v>
      </c>
    </row>
    <row r="18" s="1" customFormat="1" ht="62.25" customHeight="1" spans="1:1">
      <c r="A18" s="1" t="s">
        <v>290</v>
      </c>
    </row>
    <row r="19" s="3" customFormat="1" ht="25.5" customHeight="1" spans="1:1">
      <c r="A19" s="3" t="s">
        <v>291</v>
      </c>
    </row>
    <row r="20" s="4" customFormat="1" ht="25.5" customHeight="1" spans="1:1">
      <c r="A20" s="4" t="s">
        <v>292</v>
      </c>
    </row>
    <row r="21" ht="18.75" spans="1:1">
      <c r="A21" s="1" t="s">
        <v>293</v>
      </c>
    </row>
    <row r="22" ht="27.75" customHeight="1" spans="1:1">
      <c r="A22" s="4" t="s">
        <v>294</v>
      </c>
    </row>
    <row r="23" ht="33" customHeight="1" spans="1:1">
      <c r="A23" s="1" t="s">
        <v>295</v>
      </c>
    </row>
    <row r="24" ht="29.25" customHeight="1" spans="1:1">
      <c r="A24" s="4" t="s">
        <v>296</v>
      </c>
    </row>
    <row r="25" ht="57" customHeight="1" spans="1:1">
      <c r="A25" s="1" t="s">
        <v>297</v>
      </c>
    </row>
    <row r="26" ht="18.75" spans="1:1">
      <c r="A26" s="1"/>
    </row>
    <row r="27" ht="18.75" spans="1:1">
      <c r="A27" s="1"/>
    </row>
    <row r="28" ht="18.75" spans="1:1">
      <c r="A28" s="1"/>
    </row>
    <row r="29" ht="18.75" spans="1:1">
      <c r="A29" s="1"/>
    </row>
    <row r="30" ht="18.75" spans="1:1">
      <c r="A30" s="1"/>
    </row>
    <row r="31" ht="18.75" spans="1:1">
      <c r="A31" s="1"/>
    </row>
    <row r="32" ht="18.75" spans="1:1">
      <c r="A32" s="1"/>
    </row>
    <row r="33" ht="18.75" spans="1:1">
      <c r="A33" s="1"/>
    </row>
    <row r="34" ht="18.75" spans="1:1">
      <c r="A34" s="1"/>
    </row>
    <row r="35" ht="18.75" spans="1:1">
      <c r="A35" s="1"/>
    </row>
    <row r="36" ht="18.75" spans="1:1">
      <c r="A36" s="1"/>
    </row>
    <row r="37" ht="18.75" spans="1:1">
      <c r="A37" s="1"/>
    </row>
    <row r="38" ht="18.75" spans="1:1">
      <c r="A38" s="1"/>
    </row>
    <row r="39" ht="18.75" spans="1:1">
      <c r="A39" s="1"/>
    </row>
    <row r="40" ht="18.75" spans="1:1">
      <c r="A40" s="1"/>
    </row>
    <row r="41" ht="18.75" spans="1:1">
      <c r="A41" s="1"/>
    </row>
    <row r="42" ht="18.75" spans="1:1">
      <c r="A42" s="1"/>
    </row>
    <row r="43" ht="18.75" spans="1:1">
      <c r="A43" s="1"/>
    </row>
    <row r="44" ht="18.75" spans="1:1">
      <c r="A44" s="1"/>
    </row>
    <row r="45" ht="18.75" spans="1:1">
      <c r="A45" s="1"/>
    </row>
    <row r="46" ht="18.75" spans="1:1">
      <c r="A46" s="1"/>
    </row>
    <row r="47" ht="18.75" spans="1:1">
      <c r="A47" s="1"/>
    </row>
    <row r="48" ht="18.75" spans="1:1">
      <c r="A48" s="1"/>
    </row>
    <row r="49" ht="18.75" spans="1:1">
      <c r="A49" s="1"/>
    </row>
    <row r="50" ht="18.75" spans="1:1">
      <c r="A50" s="1"/>
    </row>
    <row r="51" ht="18.75" spans="1:1">
      <c r="A51" s="1"/>
    </row>
  </sheetData>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1"/>
  <sheetViews>
    <sheetView workbookViewId="0">
      <selection activeCell="A9" sqref="A9"/>
    </sheetView>
  </sheetViews>
  <sheetFormatPr defaultColWidth="9" defaultRowHeight="13.5"/>
  <cols>
    <col min="1" max="1" width="88.6666666666667" customWidth="1"/>
  </cols>
  <sheetData>
    <row r="1" customFormat="1" ht="46.5" customHeight="1" spans="1:1">
      <c r="A1" s="2" t="s">
        <v>298</v>
      </c>
    </row>
    <row r="2" s="1" customFormat="1" ht="33" customHeight="1" spans="1:1">
      <c r="A2" s="1" t="s">
        <v>299</v>
      </c>
    </row>
    <row r="3" s="1" customFormat="1" ht="33" customHeight="1" spans="1:1">
      <c r="A3" s="1" t="s">
        <v>300</v>
      </c>
    </row>
    <row r="4" s="1" customFormat="1" ht="66" customHeight="1" spans="1:1">
      <c r="A4" s="1" t="s">
        <v>301</v>
      </c>
    </row>
    <row r="5" s="1" customFormat="1" ht="66" customHeight="1" spans="1:1">
      <c r="A5" s="1" t="s">
        <v>302</v>
      </c>
    </row>
    <row r="6" s="1" customFormat="1" ht="87" customHeight="1" spans="1:1">
      <c r="A6" s="1" t="s">
        <v>303</v>
      </c>
    </row>
    <row r="7" s="1" customFormat="1" ht="37.5" spans="1:1">
      <c r="A7" s="1" t="s">
        <v>304</v>
      </c>
    </row>
    <row r="8" s="1" customFormat="1" ht="37.5" spans="1:1">
      <c r="A8" s="1" t="s">
        <v>305</v>
      </c>
    </row>
    <row r="9" s="1" customFormat="1" ht="48.75" customHeight="1" spans="1:1">
      <c r="A9" s="1" t="s">
        <v>306</v>
      </c>
    </row>
    <row r="10" s="1" customFormat="1" ht="51.75" customHeight="1" spans="1:1">
      <c r="A10" s="1" t="s">
        <v>307</v>
      </c>
    </row>
    <row r="11" s="1" customFormat="1" ht="48" customHeight="1" spans="1:1">
      <c r="A11" s="1" t="s">
        <v>308</v>
      </c>
    </row>
    <row r="12" s="1" customFormat="1" ht="127.5" customHeight="1" spans="1:1">
      <c r="A12" s="1" t="s">
        <v>309</v>
      </c>
    </row>
    <row r="13" s="1" customFormat="1" ht="39" customHeight="1"/>
    <row r="14" s="1" customFormat="1" ht="18.75"/>
    <row r="15" s="1" customFormat="1" ht="18.75"/>
    <row r="16" s="1" customFormat="1" ht="18.75"/>
    <row r="17" s="1" customFormat="1" ht="18.75"/>
    <row r="18" s="1" customFormat="1" ht="18.75"/>
    <row r="19" s="1" customFormat="1" ht="18.75"/>
    <row r="20" s="1" customFormat="1" ht="18.75"/>
    <row r="21" s="1" customFormat="1" ht="18.75"/>
    <row r="22" s="1" customFormat="1" ht="18.75"/>
    <row r="23" s="1" customFormat="1" ht="18.75"/>
    <row r="24" s="1" customFormat="1" ht="18.75"/>
    <row r="25" s="1" customFormat="1" ht="18.75"/>
    <row r="26" s="1" customFormat="1" ht="18.75"/>
    <row r="27" s="1" customFormat="1" ht="18.75"/>
    <row r="28" s="1" customFormat="1" ht="18.75"/>
    <row r="29" s="1" customFormat="1" ht="18.75"/>
    <row r="30" s="1" customFormat="1" ht="18.75"/>
    <row r="31" s="1" customFormat="1" ht="18.75"/>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15"/>
  <sheetViews>
    <sheetView topLeftCell="A3" workbookViewId="0">
      <selection activeCell="B14" sqref="B14"/>
    </sheetView>
  </sheetViews>
  <sheetFormatPr defaultColWidth="9" defaultRowHeight="13.5" outlineLevelCol="1"/>
  <cols>
    <col min="2" max="2" width="71.2166666666667" customWidth="1"/>
  </cols>
  <sheetData>
    <row r="1" ht="57" customHeight="1" spans="2:2">
      <c r="B1" s="122" t="s">
        <v>3</v>
      </c>
    </row>
    <row r="2" ht="44.25" customHeight="1" spans="2:2">
      <c r="B2" s="123" t="s">
        <v>4</v>
      </c>
    </row>
    <row r="3" ht="44.25" customHeight="1" spans="2:2">
      <c r="B3" s="124" t="s">
        <v>5</v>
      </c>
    </row>
    <row r="4" ht="44.25" customHeight="1" spans="2:2">
      <c r="B4" s="124" t="s">
        <v>6</v>
      </c>
    </row>
    <row r="5" ht="44.25" customHeight="1" spans="2:2">
      <c r="B5" s="123" t="s">
        <v>7</v>
      </c>
    </row>
    <row r="6" ht="44.25" customHeight="1" spans="2:2">
      <c r="B6" s="124" t="s">
        <v>8</v>
      </c>
    </row>
    <row r="7" ht="44.25" customHeight="1" spans="2:2">
      <c r="B7" s="124" t="s">
        <v>9</v>
      </c>
    </row>
    <row r="8" ht="44.25" customHeight="1" spans="2:2">
      <c r="B8" s="124" t="s">
        <v>10</v>
      </c>
    </row>
    <row r="9" ht="44.25" customHeight="1" spans="2:2">
      <c r="B9" s="124" t="s">
        <v>11</v>
      </c>
    </row>
    <row r="10" ht="44.25" customHeight="1" spans="2:2">
      <c r="B10" s="124" t="s">
        <v>12</v>
      </c>
    </row>
    <row r="11" ht="44.25" customHeight="1" spans="2:2">
      <c r="B11" s="124" t="s">
        <v>13</v>
      </c>
    </row>
    <row r="12" ht="44.25" customHeight="1" spans="2:2">
      <c r="B12" s="124" t="s">
        <v>14</v>
      </c>
    </row>
    <row r="13" ht="44.25" customHeight="1" spans="2:2">
      <c r="B13" s="124" t="s">
        <v>15</v>
      </c>
    </row>
    <row r="14" ht="44.25" customHeight="1" spans="2:2">
      <c r="B14" s="123" t="s">
        <v>16</v>
      </c>
    </row>
    <row r="15" ht="44.25" customHeight="1" spans="2:2">
      <c r="B15" s="123" t="s">
        <v>17</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2" sqref="A2:I2"/>
    </sheetView>
  </sheetViews>
  <sheetFormatPr defaultColWidth="9" defaultRowHeight="13.5"/>
  <cols>
    <col min="9" max="9" width="10.1083333333333" customWidth="1"/>
  </cols>
  <sheetData>
    <row r="1" customFormat="1" ht="22.5" spans="1:9">
      <c r="A1" s="118" t="s">
        <v>18</v>
      </c>
      <c r="B1" s="118"/>
      <c r="C1" s="118"/>
      <c r="D1" s="118"/>
      <c r="E1" s="118"/>
      <c r="F1" s="118"/>
      <c r="G1" s="118"/>
      <c r="H1" s="118"/>
      <c r="I1" s="118"/>
    </row>
    <row r="2" s="117" customFormat="1" ht="24.75" customHeight="1" spans="1:9">
      <c r="A2" s="119" t="s">
        <v>19</v>
      </c>
      <c r="B2" s="119"/>
      <c r="C2" s="119"/>
      <c r="D2" s="119"/>
      <c r="E2" s="119"/>
      <c r="F2" s="119"/>
      <c r="G2" s="119"/>
      <c r="H2" s="119"/>
      <c r="I2" s="119"/>
    </row>
    <row r="3" customFormat="1" ht="22" customHeight="1" spans="1:9">
      <c r="A3" s="120" t="s">
        <v>20</v>
      </c>
      <c r="B3" s="120"/>
      <c r="C3" s="120"/>
      <c r="D3" s="120"/>
      <c r="E3" s="120"/>
      <c r="F3" s="120"/>
      <c r="G3" s="120"/>
      <c r="H3" s="120"/>
      <c r="I3" s="120"/>
    </row>
    <row r="4" customFormat="1" ht="408" customHeight="1" spans="1:9">
      <c r="A4" s="120"/>
      <c r="B4" s="120"/>
      <c r="C4" s="120"/>
      <c r="D4" s="120"/>
      <c r="E4" s="120"/>
      <c r="F4" s="120"/>
      <c r="G4" s="120"/>
      <c r="H4" s="120"/>
      <c r="I4" s="120"/>
    </row>
    <row r="5" s="28" customFormat="1" ht="24.75" customHeight="1" spans="1:9">
      <c r="A5" s="119" t="s">
        <v>6</v>
      </c>
      <c r="B5" s="119"/>
      <c r="C5" s="119"/>
      <c r="D5" s="119"/>
      <c r="E5" s="119"/>
      <c r="F5" s="119"/>
      <c r="G5" s="119"/>
      <c r="H5" s="119"/>
      <c r="I5" s="119"/>
    </row>
    <row r="6" customFormat="1" ht="24.75" customHeight="1" spans="1:9">
      <c r="A6" s="121" t="s">
        <v>21</v>
      </c>
      <c r="B6" s="121"/>
      <c r="C6" s="121"/>
      <c r="D6" s="121"/>
      <c r="E6" s="121"/>
      <c r="F6" s="121"/>
      <c r="G6" s="121"/>
      <c r="H6" s="121"/>
      <c r="I6" s="121"/>
    </row>
    <row r="7" customFormat="1" ht="25" customHeight="1" spans="1:9">
      <c r="A7" s="121"/>
      <c r="B7" s="121"/>
      <c r="C7" s="121"/>
      <c r="D7" s="121"/>
      <c r="E7" s="121"/>
      <c r="F7" s="121"/>
      <c r="G7" s="121"/>
      <c r="H7" s="121"/>
      <c r="I7" s="121"/>
    </row>
    <row r="8" customFormat="1" ht="24.75" customHeight="1" spans="1:9">
      <c r="A8" s="121"/>
      <c r="B8" s="121"/>
      <c r="C8" s="121"/>
      <c r="D8" s="121"/>
      <c r="E8" s="121"/>
      <c r="F8" s="121"/>
      <c r="G8" s="121"/>
      <c r="H8" s="121"/>
      <c r="I8" s="121"/>
    </row>
    <row r="9" customFormat="1" ht="24.75" customHeight="1" spans="1:9">
      <c r="A9" s="121"/>
      <c r="B9" s="121"/>
      <c r="C9" s="121"/>
      <c r="D9" s="121"/>
      <c r="E9" s="121"/>
      <c r="F9" s="121"/>
      <c r="G9" s="121"/>
      <c r="H9" s="121"/>
      <c r="I9" s="121"/>
    </row>
    <row r="10" customFormat="1" ht="24.75" customHeight="1" spans="1:9">
      <c r="A10" s="121"/>
      <c r="B10" s="121"/>
      <c r="C10" s="121"/>
      <c r="D10" s="121"/>
      <c r="E10" s="121"/>
      <c r="F10" s="121"/>
      <c r="G10" s="121"/>
      <c r="H10" s="121"/>
      <c r="I10" s="121"/>
    </row>
    <row r="11" customFormat="1" ht="24.75" customHeight="1" spans="1:9">
      <c r="A11" s="121"/>
      <c r="B11" s="121"/>
      <c r="C11" s="121"/>
      <c r="D11" s="121"/>
      <c r="E11" s="121"/>
      <c r="F11" s="121"/>
      <c r="G11" s="121"/>
      <c r="H11" s="121"/>
      <c r="I11" s="121"/>
    </row>
  </sheetData>
  <mergeCells count="7">
    <mergeCell ref="A1:I1"/>
    <mergeCell ref="A2:I2"/>
    <mergeCell ref="A5:I5"/>
    <mergeCell ref="A3:I4"/>
    <mergeCell ref="A6:I7"/>
    <mergeCell ref="A8:I9"/>
    <mergeCell ref="A10:I11"/>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4:J28"/>
  <sheetViews>
    <sheetView topLeftCell="A3" workbookViewId="0">
      <selection activeCell="B24" sqref="B24:J25"/>
    </sheetView>
  </sheetViews>
  <sheetFormatPr defaultColWidth="9" defaultRowHeight="13.5"/>
  <cols>
    <col min="1" max="1" width="4.66666666666667" customWidth="1"/>
  </cols>
  <sheetData>
    <row r="24" spans="2:10">
      <c r="B24" s="116" t="s">
        <v>22</v>
      </c>
      <c r="C24" s="116"/>
      <c r="D24" s="116"/>
      <c r="E24" s="116"/>
      <c r="F24" s="116"/>
      <c r="G24" s="116"/>
      <c r="H24" s="116"/>
      <c r="I24" s="116"/>
      <c r="J24" s="116"/>
    </row>
    <row r="25" ht="41.25" customHeight="1" spans="2:10">
      <c r="B25" s="116"/>
      <c r="C25" s="116"/>
      <c r="D25" s="116"/>
      <c r="E25" s="116"/>
      <c r="F25" s="116"/>
      <c r="G25" s="116"/>
      <c r="H25" s="116"/>
      <c r="I25" s="116"/>
      <c r="J25" s="116"/>
    </row>
    <row r="26" spans="2:10">
      <c r="B26" s="116"/>
      <c r="C26" s="116"/>
      <c r="D26" s="116"/>
      <c r="E26" s="116"/>
      <c r="F26" s="116"/>
      <c r="G26" s="116"/>
      <c r="H26" s="116"/>
      <c r="I26" s="116"/>
      <c r="J26" s="116"/>
    </row>
    <row r="27" spans="2:10">
      <c r="B27" s="116"/>
      <c r="C27" s="116"/>
      <c r="D27" s="116"/>
      <c r="E27" s="116"/>
      <c r="F27" s="116"/>
      <c r="G27" s="116"/>
      <c r="H27" s="116"/>
      <c r="I27" s="116"/>
      <c r="J27" s="116"/>
    </row>
    <row r="28" ht="46.5" spans="2:10">
      <c r="B28" s="116"/>
      <c r="C28" s="116"/>
      <c r="D28" s="116"/>
      <c r="E28" s="116"/>
      <c r="F28" s="116"/>
      <c r="G28" s="116"/>
      <c r="H28" s="116"/>
      <c r="I28" s="116"/>
      <c r="J28" s="116"/>
    </row>
  </sheetData>
  <mergeCells count="3">
    <mergeCell ref="B28:J28"/>
    <mergeCell ref="B24:J25"/>
    <mergeCell ref="B26:J27"/>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Zeros="0" topLeftCell="A5" workbookViewId="0">
      <selection activeCell="C15" sqref="C15"/>
    </sheetView>
  </sheetViews>
  <sheetFormatPr defaultColWidth="9" defaultRowHeight="13.5" outlineLevelCol="3"/>
  <cols>
    <col min="1" max="1" width="35.3333333333333" customWidth="1"/>
    <col min="2" max="2" width="20" style="30" customWidth="1"/>
    <col min="3" max="3" width="33.775" customWidth="1"/>
    <col min="4" max="4" width="21.4416666666667" style="30" customWidth="1"/>
  </cols>
  <sheetData>
    <row r="1" customFormat="1" spans="1:4">
      <c r="A1" t="s">
        <v>23</v>
      </c>
      <c r="B1" s="30"/>
      <c r="D1" s="30"/>
    </row>
    <row r="2" ht="27" spans="1:4">
      <c r="A2" s="52" t="s">
        <v>24</v>
      </c>
      <c r="B2" s="52"/>
      <c r="C2" s="52"/>
      <c r="D2" s="52"/>
    </row>
    <row r="3" spans="1:4">
      <c r="A3" s="100"/>
      <c r="B3" s="101"/>
      <c r="C3" s="100"/>
      <c r="D3" s="101"/>
    </row>
    <row r="4" ht="18" customHeight="1" spans="1:4">
      <c r="A4" s="102" t="s">
        <v>25</v>
      </c>
      <c r="B4" s="101"/>
      <c r="C4" s="100"/>
      <c r="D4" s="103" t="s">
        <v>26</v>
      </c>
    </row>
    <row r="5" ht="24.75" customHeight="1" spans="1:4">
      <c r="A5" s="96" t="s">
        <v>27</v>
      </c>
      <c r="B5" s="96" t="s">
        <v>28</v>
      </c>
      <c r="C5" s="104" t="s">
        <v>29</v>
      </c>
      <c r="D5" s="104" t="s">
        <v>28</v>
      </c>
    </row>
    <row r="6" ht="24.75" customHeight="1" spans="1:4">
      <c r="A6" s="105" t="s">
        <v>30</v>
      </c>
      <c r="B6" s="106" t="s">
        <v>31</v>
      </c>
      <c r="C6" s="107" t="s">
        <v>32</v>
      </c>
      <c r="D6" s="106" t="s">
        <v>31</v>
      </c>
    </row>
    <row r="7" ht="23.25" customHeight="1" spans="1:4">
      <c r="A7" s="108" t="s">
        <v>33</v>
      </c>
      <c r="B7" s="80">
        <v>699.44</v>
      </c>
      <c r="C7" s="109" t="s">
        <v>34</v>
      </c>
      <c r="D7" s="80">
        <v>605.1</v>
      </c>
    </row>
    <row r="8" ht="23.25" customHeight="1" spans="1:4">
      <c r="A8" s="108" t="s">
        <v>35</v>
      </c>
      <c r="B8" s="80"/>
      <c r="C8" s="109" t="s">
        <v>36</v>
      </c>
      <c r="D8" s="80"/>
    </row>
    <row r="9" ht="23.25" customHeight="1" spans="1:4">
      <c r="A9" s="108" t="s">
        <v>37</v>
      </c>
      <c r="B9" s="80"/>
      <c r="C9" s="109" t="s">
        <v>38</v>
      </c>
      <c r="D9" s="80"/>
    </row>
    <row r="10" ht="23.25" customHeight="1" spans="1:4">
      <c r="A10" s="108" t="s">
        <v>39</v>
      </c>
      <c r="B10" s="80"/>
      <c r="C10" s="109" t="s">
        <v>40</v>
      </c>
      <c r="D10" s="80"/>
    </row>
    <row r="11" ht="23.25" customHeight="1" spans="1:4">
      <c r="A11" s="108" t="s">
        <v>41</v>
      </c>
      <c r="B11" s="80"/>
      <c r="C11" s="109" t="s">
        <v>42</v>
      </c>
      <c r="D11" s="80"/>
    </row>
    <row r="12" ht="23.25" customHeight="1" spans="1:4">
      <c r="A12" s="108" t="s">
        <v>43</v>
      </c>
      <c r="B12" s="80"/>
      <c r="C12" s="109" t="s">
        <v>44</v>
      </c>
      <c r="D12" s="80"/>
    </row>
    <row r="13" ht="23.25" customHeight="1" spans="1:4">
      <c r="A13" s="108" t="s">
        <v>45</v>
      </c>
      <c r="B13" s="80"/>
      <c r="C13" s="109" t="s">
        <v>46</v>
      </c>
      <c r="D13" s="80"/>
    </row>
    <row r="14" ht="23.25" customHeight="1" spans="1:4">
      <c r="A14" s="110" t="s">
        <v>28</v>
      </c>
      <c r="B14" s="80" t="s">
        <v>28</v>
      </c>
      <c r="C14" s="109" t="s">
        <v>47</v>
      </c>
      <c r="D14" s="80">
        <v>36.74</v>
      </c>
    </row>
    <row r="15" ht="23.25" customHeight="1" spans="1:4">
      <c r="A15" s="108" t="s">
        <v>28</v>
      </c>
      <c r="B15" s="80" t="s">
        <v>28</v>
      </c>
      <c r="C15" s="109" t="s">
        <v>48</v>
      </c>
      <c r="D15" s="80">
        <v>25.58</v>
      </c>
    </row>
    <row r="16" ht="23.25" customHeight="1" spans="1:4">
      <c r="A16" s="108" t="s">
        <v>28</v>
      </c>
      <c r="B16" s="80" t="s">
        <v>28</v>
      </c>
      <c r="C16" s="109" t="s">
        <v>49</v>
      </c>
      <c r="D16" s="80"/>
    </row>
    <row r="17" ht="23.25" customHeight="1" spans="1:4">
      <c r="A17" s="108" t="s">
        <v>28</v>
      </c>
      <c r="B17" s="80" t="s">
        <v>28</v>
      </c>
      <c r="C17" s="109" t="s">
        <v>50</v>
      </c>
      <c r="D17" s="80"/>
    </row>
    <row r="18" ht="23.25" customHeight="1" spans="1:4">
      <c r="A18" s="108" t="s">
        <v>28</v>
      </c>
      <c r="B18" s="80" t="s">
        <v>28</v>
      </c>
      <c r="C18" s="109" t="s">
        <v>51</v>
      </c>
      <c r="D18" s="80"/>
    </row>
    <row r="19" ht="23.25" customHeight="1" spans="1:4">
      <c r="A19" s="108" t="s">
        <v>28</v>
      </c>
      <c r="B19" s="80" t="s">
        <v>28</v>
      </c>
      <c r="C19" s="109" t="s">
        <v>52</v>
      </c>
      <c r="D19" s="80"/>
    </row>
    <row r="20" ht="23.25" customHeight="1" spans="1:4">
      <c r="A20" s="108" t="s">
        <v>28</v>
      </c>
      <c r="B20" s="80" t="s">
        <v>28</v>
      </c>
      <c r="C20" s="109" t="s">
        <v>53</v>
      </c>
      <c r="D20" s="80"/>
    </row>
    <row r="21" ht="23.25" customHeight="1" spans="1:4">
      <c r="A21" s="108" t="s">
        <v>28</v>
      </c>
      <c r="B21" s="80" t="s">
        <v>28</v>
      </c>
      <c r="C21" s="109" t="s">
        <v>54</v>
      </c>
      <c r="D21" s="80"/>
    </row>
    <row r="22" ht="23.25" customHeight="1" spans="1:4">
      <c r="A22" s="108" t="s">
        <v>28</v>
      </c>
      <c r="B22" s="80" t="s">
        <v>28</v>
      </c>
      <c r="C22" s="109" t="s">
        <v>55</v>
      </c>
      <c r="D22" s="80"/>
    </row>
    <row r="23" ht="23.25" customHeight="1" spans="1:4">
      <c r="A23" s="108" t="s">
        <v>28</v>
      </c>
      <c r="B23" s="80" t="s">
        <v>28</v>
      </c>
      <c r="C23" s="109" t="s">
        <v>56</v>
      </c>
      <c r="D23" s="80"/>
    </row>
    <row r="24" ht="23.25" customHeight="1" spans="1:4">
      <c r="A24" s="108" t="s">
        <v>28</v>
      </c>
      <c r="B24" s="80" t="s">
        <v>28</v>
      </c>
      <c r="C24" s="109" t="s">
        <v>57</v>
      </c>
      <c r="D24" s="80"/>
    </row>
    <row r="25" ht="23.25" customHeight="1" spans="1:4">
      <c r="A25" s="108" t="s">
        <v>28</v>
      </c>
      <c r="B25" s="80" t="s">
        <v>28</v>
      </c>
      <c r="C25" s="109" t="s">
        <v>58</v>
      </c>
      <c r="D25" s="80">
        <v>32.02</v>
      </c>
    </row>
    <row r="26" ht="23.25" customHeight="1" spans="1:4">
      <c r="A26" s="108" t="s">
        <v>28</v>
      </c>
      <c r="B26" s="80" t="s">
        <v>28</v>
      </c>
      <c r="C26" s="109" t="s">
        <v>59</v>
      </c>
      <c r="D26" s="80"/>
    </row>
    <row r="27" ht="23.25" customHeight="1" spans="1:4">
      <c r="A27" s="108" t="s">
        <v>28</v>
      </c>
      <c r="B27" s="80" t="s">
        <v>28</v>
      </c>
      <c r="C27" s="109" t="s">
        <v>60</v>
      </c>
      <c r="D27" s="80"/>
    </row>
    <row r="28" ht="23.25" customHeight="1" spans="1:4">
      <c r="A28" s="108" t="s">
        <v>28</v>
      </c>
      <c r="B28" s="80" t="s">
        <v>28</v>
      </c>
      <c r="C28" s="109" t="s">
        <v>61</v>
      </c>
      <c r="D28" s="80"/>
    </row>
    <row r="29" ht="23.25" customHeight="1" spans="1:4">
      <c r="A29" s="111" t="s">
        <v>28</v>
      </c>
      <c r="B29" s="112" t="s">
        <v>28</v>
      </c>
      <c r="C29" s="113" t="s">
        <v>62</v>
      </c>
      <c r="D29" s="112"/>
    </row>
    <row r="30" ht="23.25" customHeight="1" spans="1:4">
      <c r="A30" s="96" t="s">
        <v>63</v>
      </c>
      <c r="B30" s="78">
        <f>B7+B9+B10+B11+B12+B13</f>
        <v>699.44</v>
      </c>
      <c r="C30" s="114" t="s">
        <v>64</v>
      </c>
      <c r="D30" s="78">
        <f>SUM(D7:D29)</f>
        <v>699.44</v>
      </c>
    </row>
    <row r="31" ht="23.25" customHeight="1" spans="1:4">
      <c r="A31" s="79" t="s">
        <v>65</v>
      </c>
      <c r="B31" s="115"/>
      <c r="C31" s="79" t="s">
        <v>66</v>
      </c>
      <c r="D31" s="115"/>
    </row>
    <row r="32" ht="23.25" customHeight="1" spans="1:4">
      <c r="A32" s="79" t="s">
        <v>67</v>
      </c>
      <c r="B32" s="115"/>
      <c r="C32" s="79" t="s">
        <v>68</v>
      </c>
      <c r="D32" s="115"/>
    </row>
    <row r="33" ht="23.25" customHeight="1" spans="1:4">
      <c r="A33" s="79"/>
      <c r="B33" s="115"/>
      <c r="C33" s="79"/>
      <c r="D33" s="115"/>
    </row>
    <row r="34" ht="23.25" customHeight="1" spans="1:4">
      <c r="A34" s="96" t="s">
        <v>69</v>
      </c>
      <c r="B34" s="115">
        <f>B30+B32+B31</f>
        <v>699.44</v>
      </c>
      <c r="C34" s="96" t="s">
        <v>69</v>
      </c>
      <c r="D34" s="115">
        <f>D30+D31+D32</f>
        <v>699.44</v>
      </c>
    </row>
    <row r="35" ht="23.25" customHeight="1" spans="1:4">
      <c r="A35" s="102" t="s">
        <v>70</v>
      </c>
      <c r="B35" s="102"/>
      <c r="C35" s="102"/>
      <c r="D35" s="102"/>
    </row>
    <row r="36" ht="23.25" customHeight="1" spans="1:4">
      <c r="A36" s="26" t="s">
        <v>71</v>
      </c>
      <c r="B36" s="26"/>
      <c r="C36" s="26"/>
      <c r="D36" s="26"/>
    </row>
    <row r="37" ht="23.25" customHeight="1" spans="1:4">
      <c r="A37" s="26" t="s">
        <v>72</v>
      </c>
      <c r="B37" s="26"/>
      <c r="C37" s="26"/>
      <c r="D37" s="26"/>
    </row>
    <row r="38" ht="23.25" customHeight="1" spans="1:4">
      <c r="A38" s="26" t="s">
        <v>73</v>
      </c>
      <c r="B38" s="26"/>
      <c r="C38" s="26"/>
      <c r="D38" s="26"/>
    </row>
    <row r="39" ht="23.25" customHeight="1" spans="1:4">
      <c r="A39" s="26" t="s">
        <v>74</v>
      </c>
      <c r="B39" s="26"/>
      <c r="C39" s="26"/>
      <c r="D39" s="26"/>
    </row>
    <row r="40" ht="23.25" customHeight="1" spans="1:4">
      <c r="A40" s="26" t="s">
        <v>75</v>
      </c>
      <c r="B40" s="26"/>
      <c r="C40" s="26"/>
      <c r="D40" s="26"/>
    </row>
  </sheetData>
  <mergeCells count="9">
    <mergeCell ref="A2:D2"/>
    <mergeCell ref="A5:B5"/>
    <mergeCell ref="C5:D5"/>
    <mergeCell ref="A35:D35"/>
    <mergeCell ref="A36:D36"/>
    <mergeCell ref="A37:D37"/>
    <mergeCell ref="A38:D38"/>
    <mergeCell ref="A39:D39"/>
    <mergeCell ref="A40:D40"/>
  </mergeCells>
  <pageMargins left="0.707638888888889" right="0.275" top="0.747916666666667" bottom="0.747916666666667" header="0.313888888888889" footer="0.313888888888889"/>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showZeros="0" topLeftCell="A3" workbookViewId="0">
      <selection activeCell="A7" sqref="A7:A22"/>
    </sheetView>
  </sheetViews>
  <sheetFormatPr defaultColWidth="9" defaultRowHeight="13.5"/>
  <cols>
    <col min="1" max="1" width="11" customWidth="1"/>
    <col min="2" max="2" width="23.6666666666667" customWidth="1"/>
    <col min="3" max="9" width="13.2166666666667" style="37" customWidth="1"/>
  </cols>
  <sheetData>
    <row r="1" customFormat="1" spans="1:9">
      <c r="A1" t="s">
        <v>76</v>
      </c>
      <c r="C1" s="37"/>
      <c r="D1" s="37"/>
      <c r="E1" s="37"/>
      <c r="F1" s="37"/>
      <c r="G1" s="37"/>
      <c r="H1" s="37"/>
      <c r="I1" s="37"/>
    </row>
    <row r="2" ht="27" spans="1:9">
      <c r="A2" s="94" t="s">
        <v>77</v>
      </c>
      <c r="B2" s="94"/>
      <c r="C2" s="94"/>
      <c r="D2" s="94"/>
      <c r="E2" s="94"/>
      <c r="F2" s="94"/>
      <c r="G2" s="94"/>
      <c r="H2" s="94"/>
      <c r="I2" s="94"/>
    </row>
    <row r="3" s="6" customFormat="1" ht="14.25" spans="1:9">
      <c r="A3" s="53" t="s">
        <v>25</v>
      </c>
      <c r="B3" s="11"/>
      <c r="C3" s="95"/>
      <c r="D3" s="95"/>
      <c r="E3" s="72"/>
      <c r="F3" s="95"/>
      <c r="G3" s="95"/>
      <c r="H3" s="95"/>
      <c r="I3" s="72" t="s">
        <v>26</v>
      </c>
    </row>
    <row r="4" ht="27" customHeight="1" spans="1:9">
      <c r="A4" s="96" t="s">
        <v>30</v>
      </c>
      <c r="B4" s="96"/>
      <c r="C4" s="97" t="s">
        <v>63</v>
      </c>
      <c r="D4" s="97" t="s">
        <v>78</v>
      </c>
      <c r="E4" s="97" t="s">
        <v>79</v>
      </c>
      <c r="F4" s="97" t="s">
        <v>80</v>
      </c>
      <c r="G4" s="97" t="s">
        <v>81</v>
      </c>
      <c r="H4" s="97" t="s">
        <v>82</v>
      </c>
      <c r="I4" s="97" t="s">
        <v>83</v>
      </c>
    </row>
    <row r="5" ht="37.5" customHeight="1" spans="1:9">
      <c r="A5" s="98" t="s">
        <v>84</v>
      </c>
      <c r="B5" s="96" t="s">
        <v>85</v>
      </c>
      <c r="C5" s="97"/>
      <c r="D5" s="97"/>
      <c r="E5" s="97" t="s">
        <v>28</v>
      </c>
      <c r="F5" s="97" t="s">
        <v>28</v>
      </c>
      <c r="G5" s="97" t="s">
        <v>28</v>
      </c>
      <c r="H5" s="97" t="s">
        <v>28</v>
      </c>
      <c r="I5" s="97" t="s">
        <v>86</v>
      </c>
    </row>
    <row r="6" s="28" customFormat="1" ht="27.75" customHeight="1" spans="1:9">
      <c r="A6" s="96" t="s">
        <v>69</v>
      </c>
      <c r="B6" s="96"/>
      <c r="C6" s="81">
        <f>SUM(D6:I6)</f>
        <v>699.440502</v>
      </c>
      <c r="D6" s="65">
        <v>699.440502</v>
      </c>
      <c r="E6" s="81">
        <f t="shared" ref="E6:I6" si="0">E12</f>
        <v>0</v>
      </c>
      <c r="F6" s="81">
        <f t="shared" si="0"/>
        <v>0</v>
      </c>
      <c r="G6" s="81">
        <f t="shared" si="0"/>
        <v>0</v>
      </c>
      <c r="H6" s="81">
        <f t="shared" si="0"/>
        <v>0</v>
      </c>
      <c r="I6" s="81">
        <f t="shared" si="0"/>
        <v>0</v>
      </c>
    </row>
    <row r="7" ht="27" customHeight="1" spans="1:9">
      <c r="A7" s="63" t="s">
        <v>87</v>
      </c>
      <c r="B7" s="64" t="s">
        <v>88</v>
      </c>
      <c r="C7" s="81">
        <f t="shared" ref="C7:C11" si="1">SUM(D7:I7)</f>
        <v>605.104962</v>
      </c>
      <c r="D7" s="65">
        <v>605.104962</v>
      </c>
      <c r="E7" s="81"/>
      <c r="F7" s="81"/>
      <c r="G7" s="81"/>
      <c r="H7" s="81"/>
      <c r="I7" s="81"/>
    </row>
    <row r="8" ht="27" customHeight="1" spans="1:9">
      <c r="A8" s="63" t="s">
        <v>89</v>
      </c>
      <c r="B8" s="64" t="s">
        <v>90</v>
      </c>
      <c r="C8" s="81">
        <f t="shared" si="1"/>
        <v>605.104962</v>
      </c>
      <c r="D8" s="65">
        <v>605.104962</v>
      </c>
      <c r="E8" s="81"/>
      <c r="F8" s="81"/>
      <c r="G8" s="81"/>
      <c r="H8" s="81"/>
      <c r="I8" s="81"/>
    </row>
    <row r="9" ht="27" customHeight="1" spans="1:9">
      <c r="A9" s="63" t="s">
        <v>91</v>
      </c>
      <c r="B9" s="64" t="s">
        <v>92</v>
      </c>
      <c r="C9" s="81">
        <f t="shared" si="1"/>
        <v>420.695852</v>
      </c>
      <c r="D9" s="65">
        <v>420.695852</v>
      </c>
      <c r="E9" s="81"/>
      <c r="F9" s="81"/>
      <c r="G9" s="81"/>
      <c r="H9" s="81"/>
      <c r="I9" s="81"/>
    </row>
    <row r="10" ht="27" customHeight="1" spans="1:9">
      <c r="A10" s="63" t="s">
        <v>93</v>
      </c>
      <c r="B10" s="64" t="s">
        <v>94</v>
      </c>
      <c r="C10" s="81">
        <f t="shared" si="1"/>
        <v>176.65411</v>
      </c>
      <c r="D10" s="65">
        <v>176.65411</v>
      </c>
      <c r="E10" s="81"/>
      <c r="F10" s="81"/>
      <c r="G10" s="81"/>
      <c r="H10" s="81"/>
      <c r="I10" s="81"/>
    </row>
    <row r="11" ht="27" customHeight="1" spans="1:9">
      <c r="A11" s="63" t="s">
        <v>95</v>
      </c>
      <c r="B11" s="64" t="s">
        <v>96</v>
      </c>
      <c r="C11" s="81">
        <f t="shared" si="1"/>
        <v>7.755</v>
      </c>
      <c r="D11" s="65">
        <v>7.755</v>
      </c>
      <c r="E11" s="81"/>
      <c r="F11" s="81"/>
      <c r="G11" s="81"/>
      <c r="H11" s="81"/>
      <c r="I11" s="81"/>
    </row>
    <row r="12" ht="27" customHeight="1" spans="1:9">
      <c r="A12" s="63" t="s">
        <v>97</v>
      </c>
      <c r="B12" s="64" t="s">
        <v>98</v>
      </c>
      <c r="C12" s="81">
        <f t="shared" ref="C12:C22" si="2">SUM(D12:I12)</f>
        <v>36.73562</v>
      </c>
      <c r="D12" s="65">
        <v>36.73562</v>
      </c>
      <c r="E12" s="78">
        <f t="shared" ref="E12:I12" si="3">E13</f>
        <v>0</v>
      </c>
      <c r="F12" s="78">
        <f t="shared" si="3"/>
        <v>0</v>
      </c>
      <c r="G12" s="78">
        <f t="shared" si="3"/>
        <v>0</v>
      </c>
      <c r="H12" s="78">
        <f t="shared" si="3"/>
        <v>0</v>
      </c>
      <c r="I12" s="78">
        <f t="shared" si="3"/>
        <v>0</v>
      </c>
    </row>
    <row r="13" customFormat="1" ht="27" customHeight="1" spans="1:9">
      <c r="A13" s="63" t="s">
        <v>99</v>
      </c>
      <c r="B13" s="64" t="s">
        <v>100</v>
      </c>
      <c r="C13" s="81">
        <f t="shared" si="2"/>
        <v>36.73562</v>
      </c>
      <c r="D13" s="65">
        <v>36.73562</v>
      </c>
      <c r="E13" s="78">
        <f t="shared" ref="E13:I13" si="4">E14+E15+E16</f>
        <v>0</v>
      </c>
      <c r="F13" s="78">
        <f t="shared" si="4"/>
        <v>0</v>
      </c>
      <c r="G13" s="78">
        <f t="shared" si="4"/>
        <v>0</v>
      </c>
      <c r="H13" s="78">
        <f t="shared" si="4"/>
        <v>0</v>
      </c>
      <c r="I13" s="78">
        <f t="shared" si="4"/>
        <v>0</v>
      </c>
    </row>
    <row r="14" customFormat="1" ht="27" customHeight="1" spans="1:9">
      <c r="A14" s="63" t="s">
        <v>101</v>
      </c>
      <c r="B14" s="64" t="s">
        <v>102</v>
      </c>
      <c r="C14" s="81">
        <f t="shared" si="2"/>
        <v>36.73562</v>
      </c>
      <c r="D14" s="65">
        <v>36.73562</v>
      </c>
      <c r="E14" s="78"/>
      <c r="F14" s="78"/>
      <c r="G14" s="78"/>
      <c r="H14" s="78"/>
      <c r="I14" s="78"/>
    </row>
    <row r="15" customFormat="1" ht="27" customHeight="1" spans="1:9">
      <c r="A15" s="63" t="s">
        <v>103</v>
      </c>
      <c r="B15" s="64" t="s">
        <v>104</v>
      </c>
      <c r="C15" s="81">
        <f t="shared" si="2"/>
        <v>25.57672</v>
      </c>
      <c r="D15" s="65">
        <v>25.57672</v>
      </c>
      <c r="E15" s="78"/>
      <c r="F15" s="78"/>
      <c r="G15" s="78"/>
      <c r="H15" s="78"/>
      <c r="I15" s="78"/>
    </row>
    <row r="16" customFormat="1" ht="27" customHeight="1" spans="1:9">
      <c r="A16" s="63" t="s">
        <v>105</v>
      </c>
      <c r="B16" s="64" t="s">
        <v>106</v>
      </c>
      <c r="C16" s="81">
        <f t="shared" si="2"/>
        <v>11.008</v>
      </c>
      <c r="D16" s="65">
        <v>11.008</v>
      </c>
      <c r="E16" s="78"/>
      <c r="F16" s="78"/>
      <c r="G16" s="78"/>
      <c r="H16" s="78"/>
      <c r="I16" s="78"/>
    </row>
    <row r="17" customFormat="1" ht="27" customHeight="1" spans="1:9">
      <c r="A17" s="63" t="s">
        <v>107</v>
      </c>
      <c r="B17" s="64" t="s">
        <v>108</v>
      </c>
      <c r="C17" s="81">
        <f t="shared" si="2"/>
        <v>11.008</v>
      </c>
      <c r="D17" s="65">
        <v>11.008</v>
      </c>
      <c r="E17" s="78"/>
      <c r="F17" s="78"/>
      <c r="G17" s="78"/>
      <c r="H17" s="78"/>
      <c r="I17" s="78"/>
    </row>
    <row r="18" ht="24" customHeight="1" spans="1:9">
      <c r="A18" s="63" t="s">
        <v>109</v>
      </c>
      <c r="B18" s="64" t="s">
        <v>110</v>
      </c>
      <c r="C18" s="81">
        <f t="shared" si="2"/>
        <v>14.56872</v>
      </c>
      <c r="D18" s="65">
        <v>14.56872</v>
      </c>
      <c r="E18" s="78"/>
      <c r="F18" s="78"/>
      <c r="G18" s="78"/>
      <c r="H18" s="78"/>
      <c r="I18" s="78"/>
    </row>
    <row r="19" ht="24" customHeight="1" spans="1:9">
      <c r="A19" s="63" t="s">
        <v>111</v>
      </c>
      <c r="B19" s="64" t="s">
        <v>112</v>
      </c>
      <c r="C19" s="81">
        <f t="shared" si="2"/>
        <v>14.56872</v>
      </c>
      <c r="D19" s="65">
        <v>14.56872</v>
      </c>
      <c r="E19" s="78"/>
      <c r="F19" s="78"/>
      <c r="G19" s="78"/>
      <c r="H19" s="78"/>
      <c r="I19" s="78"/>
    </row>
    <row r="20" ht="24" customHeight="1" spans="1:9">
      <c r="A20" s="63" t="s">
        <v>113</v>
      </c>
      <c r="B20" s="64" t="s">
        <v>114</v>
      </c>
      <c r="C20" s="81">
        <f t="shared" si="2"/>
        <v>32.0232</v>
      </c>
      <c r="D20" s="65">
        <v>32.0232</v>
      </c>
      <c r="E20" s="99"/>
      <c r="F20" s="99"/>
      <c r="G20" s="99"/>
      <c r="H20" s="99"/>
      <c r="I20" s="99"/>
    </row>
    <row r="21" ht="24" customHeight="1" spans="1:9">
      <c r="A21" s="63" t="s">
        <v>115</v>
      </c>
      <c r="B21" s="64" t="s">
        <v>116</v>
      </c>
      <c r="C21" s="81">
        <f t="shared" si="2"/>
        <v>32.0232</v>
      </c>
      <c r="D21" s="65">
        <v>32.0232</v>
      </c>
      <c r="E21" s="78"/>
      <c r="F21" s="78"/>
      <c r="G21" s="78"/>
      <c r="H21" s="78"/>
      <c r="I21" s="78"/>
    </row>
    <row r="22" ht="24" customHeight="1" spans="1:9">
      <c r="A22" s="63" t="s">
        <v>117</v>
      </c>
      <c r="B22" s="64" t="s">
        <v>118</v>
      </c>
      <c r="C22" s="81">
        <f t="shared" si="2"/>
        <v>32.0232</v>
      </c>
      <c r="D22" s="65">
        <v>32.0232</v>
      </c>
      <c r="E22" s="78"/>
      <c r="F22" s="78"/>
      <c r="G22" s="78"/>
      <c r="H22" s="78"/>
      <c r="I22" s="78"/>
    </row>
    <row r="23" spans="1:9">
      <c r="A23" s="69" t="s">
        <v>119</v>
      </c>
      <c r="B23" s="69"/>
      <c r="C23" s="69"/>
      <c r="D23" s="69"/>
      <c r="E23" s="69"/>
      <c r="F23" s="69"/>
      <c r="G23" s="69"/>
      <c r="H23" s="69"/>
      <c r="I23" s="69"/>
    </row>
    <row r="24" spans="1:9">
      <c r="A24" s="26" t="s">
        <v>120</v>
      </c>
      <c r="B24" s="26"/>
      <c r="C24" s="26"/>
      <c r="D24" s="26"/>
      <c r="E24" s="26"/>
      <c r="F24" s="26"/>
      <c r="G24" s="26"/>
      <c r="H24" s="26"/>
      <c r="I24" s="26"/>
    </row>
    <row r="25" spans="1:9">
      <c r="A25" s="26" t="s">
        <v>121</v>
      </c>
      <c r="B25" s="26"/>
      <c r="C25" s="26"/>
      <c r="D25" s="26"/>
      <c r="E25" s="26"/>
      <c r="F25" s="26"/>
      <c r="G25" s="26"/>
      <c r="H25" s="26"/>
      <c r="I25" s="26"/>
    </row>
    <row r="26" spans="1:9">
      <c r="A26" s="26" t="s">
        <v>122</v>
      </c>
      <c r="B26" s="26"/>
      <c r="C26" s="26"/>
      <c r="D26" s="26"/>
      <c r="E26" s="26"/>
      <c r="F26" s="26"/>
      <c r="G26" s="26"/>
      <c r="H26" s="26"/>
      <c r="I26" s="26"/>
    </row>
    <row r="27" spans="1:9">
      <c r="A27" s="26" t="s">
        <v>123</v>
      </c>
      <c r="B27" s="26"/>
      <c r="C27" s="26"/>
      <c r="D27" s="26"/>
      <c r="E27" s="26"/>
      <c r="F27" s="26"/>
      <c r="G27" s="26"/>
      <c r="H27" s="26"/>
      <c r="I27" s="26"/>
    </row>
    <row r="28" spans="1:9">
      <c r="A28" s="26"/>
      <c r="B28" s="26"/>
      <c r="C28" s="26"/>
      <c r="D28" s="26"/>
      <c r="E28" s="26"/>
      <c r="F28" s="26"/>
      <c r="G28" s="26"/>
      <c r="H28" s="26"/>
      <c r="I28" s="26"/>
    </row>
  </sheetData>
  <mergeCells count="16">
    <mergeCell ref="A2:I2"/>
    <mergeCell ref="A4:B4"/>
    <mergeCell ref="A6:B6"/>
    <mergeCell ref="A23:I23"/>
    <mergeCell ref="A24:I24"/>
    <mergeCell ref="A25:I25"/>
    <mergeCell ref="A26:I26"/>
    <mergeCell ref="A27:I27"/>
    <mergeCell ref="A28:I28"/>
    <mergeCell ref="C4:C5"/>
    <mergeCell ref="D4:D5"/>
    <mergeCell ref="E4:E5"/>
    <mergeCell ref="F4:F5"/>
    <mergeCell ref="G4:G5"/>
    <mergeCell ref="H4:H5"/>
    <mergeCell ref="I4:I5"/>
  </mergeCells>
  <pageMargins left="0.707638888888889" right="0.235416666666667" top="0.747916666666667" bottom="0.747916666666667" header="0.313888888888889" footer="0.313888888888889"/>
  <pageSetup paperSize="9" scale="7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showZeros="0" topLeftCell="A15" workbookViewId="0">
      <selection activeCell="C6" sqref="C6:E22"/>
    </sheetView>
  </sheetViews>
  <sheetFormatPr defaultColWidth="9" defaultRowHeight="13.5" outlineLevelCol="7"/>
  <cols>
    <col min="1" max="1" width="11.2166666666667" customWidth="1"/>
    <col min="2" max="2" width="21.1083333333333" customWidth="1"/>
    <col min="3" max="8" width="16.2166666666667" style="30" customWidth="1"/>
  </cols>
  <sheetData>
    <row r="1" customFormat="1" spans="1:8">
      <c r="A1" t="s">
        <v>124</v>
      </c>
      <c r="C1" s="30"/>
      <c r="D1" s="30"/>
      <c r="E1" s="30"/>
      <c r="F1" s="30"/>
      <c r="G1" s="30"/>
      <c r="H1" s="30"/>
    </row>
    <row r="2" ht="30.75" customHeight="1" spans="1:8">
      <c r="A2" s="85" t="s">
        <v>125</v>
      </c>
      <c r="B2" s="85"/>
      <c r="C2" s="85"/>
      <c r="D2" s="85"/>
      <c r="E2" s="85"/>
      <c r="F2" s="85"/>
      <c r="G2" s="85"/>
      <c r="H2" s="85"/>
    </row>
    <row r="3" s="6" customFormat="1" ht="26.25" customHeight="1" spans="1:8">
      <c r="A3" s="86" t="s">
        <v>25</v>
      </c>
      <c r="B3" s="11"/>
      <c r="C3" s="70"/>
      <c r="D3" s="87"/>
      <c r="E3" s="70"/>
      <c r="F3" s="70"/>
      <c r="G3" s="70"/>
      <c r="H3" s="88" t="s">
        <v>26</v>
      </c>
    </row>
    <row r="4" s="28" customFormat="1" ht="28.5" customHeight="1" spans="1:8">
      <c r="A4" s="89" t="s">
        <v>30</v>
      </c>
      <c r="B4" s="89"/>
      <c r="C4" s="90" t="s">
        <v>64</v>
      </c>
      <c r="D4" s="90" t="s">
        <v>126</v>
      </c>
      <c r="E4" s="90" t="s">
        <v>127</v>
      </c>
      <c r="F4" s="90" t="s">
        <v>128</v>
      </c>
      <c r="G4" s="90" t="s">
        <v>129</v>
      </c>
      <c r="H4" s="90" t="s">
        <v>130</v>
      </c>
    </row>
    <row r="5" s="28" customFormat="1" ht="32.25" customHeight="1" spans="1:8">
      <c r="A5" s="91" t="s">
        <v>131</v>
      </c>
      <c r="B5" s="89" t="s">
        <v>85</v>
      </c>
      <c r="C5" s="90"/>
      <c r="D5" s="90"/>
      <c r="E5" s="90" t="s">
        <v>28</v>
      </c>
      <c r="F5" s="90" t="s">
        <v>28</v>
      </c>
      <c r="G5" s="90" t="s">
        <v>28</v>
      </c>
      <c r="H5" s="90" t="s">
        <v>28</v>
      </c>
    </row>
    <row r="6" ht="26.25" customHeight="1" spans="1:8">
      <c r="A6" s="92" t="s">
        <v>28</v>
      </c>
      <c r="B6" s="92" t="s">
        <v>69</v>
      </c>
      <c r="C6" s="62">
        <f>D6+E6+F6+G6+H6</f>
        <v>699.440502</v>
      </c>
      <c r="D6" s="62">
        <v>504.023392</v>
      </c>
      <c r="E6" s="62">
        <v>195.41711</v>
      </c>
      <c r="F6" s="62">
        <v>0</v>
      </c>
      <c r="G6" s="62">
        <v>0</v>
      </c>
      <c r="H6" s="62">
        <v>0</v>
      </c>
    </row>
    <row r="7" customFormat="1" ht="26.25" customHeight="1" spans="1:8">
      <c r="A7" s="63" t="s">
        <v>87</v>
      </c>
      <c r="B7" s="64" t="s">
        <v>88</v>
      </c>
      <c r="C7" s="62">
        <f t="shared" ref="C7:C22" si="0">D7+E7+F7+G7+H7</f>
        <v>605.104962</v>
      </c>
      <c r="D7" s="65">
        <v>420.695852</v>
      </c>
      <c r="E7" s="65">
        <v>184.40911</v>
      </c>
      <c r="F7" s="62"/>
      <c r="G7" s="62"/>
      <c r="H7" s="62"/>
    </row>
    <row r="8" customFormat="1" ht="26.25" customHeight="1" spans="1:8">
      <c r="A8" s="63" t="s">
        <v>89</v>
      </c>
      <c r="B8" s="64" t="s">
        <v>90</v>
      </c>
      <c r="C8" s="62">
        <f t="shared" si="0"/>
        <v>605.104962</v>
      </c>
      <c r="D8" s="65">
        <v>420.695852</v>
      </c>
      <c r="E8" s="65">
        <v>184.40911</v>
      </c>
      <c r="F8" s="62"/>
      <c r="G8" s="62"/>
      <c r="H8" s="62"/>
    </row>
    <row r="9" customFormat="1" ht="26.25" customHeight="1" spans="1:8">
      <c r="A9" s="63" t="s">
        <v>91</v>
      </c>
      <c r="B9" s="64" t="s">
        <v>92</v>
      </c>
      <c r="C9" s="62">
        <f t="shared" si="0"/>
        <v>420.695852</v>
      </c>
      <c r="D9" s="65">
        <v>420.695852</v>
      </c>
      <c r="E9" s="65">
        <v>0</v>
      </c>
      <c r="F9" s="62"/>
      <c r="G9" s="62"/>
      <c r="H9" s="62"/>
    </row>
    <row r="10" customFormat="1" ht="26.25" customHeight="1" spans="1:8">
      <c r="A10" s="63" t="s">
        <v>93</v>
      </c>
      <c r="B10" s="64" t="s">
        <v>94</v>
      </c>
      <c r="C10" s="62">
        <f t="shared" si="0"/>
        <v>176.65411</v>
      </c>
      <c r="D10" s="65">
        <v>0</v>
      </c>
      <c r="E10" s="65">
        <v>176.65411</v>
      </c>
      <c r="F10" s="62"/>
      <c r="G10" s="62"/>
      <c r="H10" s="62"/>
    </row>
    <row r="11" customFormat="1" ht="26.25" customHeight="1" spans="1:8">
      <c r="A11" s="63" t="s">
        <v>95</v>
      </c>
      <c r="B11" s="64" t="s">
        <v>96</v>
      </c>
      <c r="C11" s="62">
        <f t="shared" si="0"/>
        <v>7.755</v>
      </c>
      <c r="D11" s="65">
        <v>0</v>
      </c>
      <c r="E11" s="65">
        <v>7.755</v>
      </c>
      <c r="F11" s="62"/>
      <c r="G11" s="62"/>
      <c r="H11" s="62"/>
    </row>
    <row r="12" customFormat="1" ht="26.25" customHeight="1" spans="1:8">
      <c r="A12" s="63" t="s">
        <v>97</v>
      </c>
      <c r="B12" s="64" t="s">
        <v>98</v>
      </c>
      <c r="C12" s="62">
        <f t="shared" si="0"/>
        <v>36.73562</v>
      </c>
      <c r="D12" s="65">
        <v>36.73562</v>
      </c>
      <c r="E12" s="65">
        <v>0</v>
      </c>
      <c r="F12" s="62"/>
      <c r="G12" s="62"/>
      <c r="H12" s="62"/>
    </row>
    <row r="13" customFormat="1" ht="26.25" customHeight="1" spans="1:8">
      <c r="A13" s="63" t="s">
        <v>99</v>
      </c>
      <c r="B13" s="64" t="s">
        <v>100</v>
      </c>
      <c r="C13" s="62">
        <f t="shared" si="0"/>
        <v>36.73562</v>
      </c>
      <c r="D13" s="65">
        <v>36.73562</v>
      </c>
      <c r="E13" s="65">
        <v>0</v>
      </c>
      <c r="F13" s="62"/>
      <c r="G13" s="62"/>
      <c r="H13" s="62"/>
    </row>
    <row r="14" customFormat="1" ht="26.25" customHeight="1" spans="1:8">
      <c r="A14" s="63" t="s">
        <v>101</v>
      </c>
      <c r="B14" s="64" t="s">
        <v>102</v>
      </c>
      <c r="C14" s="62">
        <f t="shared" si="0"/>
        <v>36.73562</v>
      </c>
      <c r="D14" s="65">
        <v>36.73562</v>
      </c>
      <c r="E14" s="65">
        <v>0</v>
      </c>
      <c r="F14" s="62"/>
      <c r="G14" s="62"/>
      <c r="H14" s="62"/>
    </row>
    <row r="15" customFormat="1" ht="26.25" customHeight="1" spans="1:8">
      <c r="A15" s="63" t="s">
        <v>103</v>
      </c>
      <c r="B15" s="64" t="s">
        <v>104</v>
      </c>
      <c r="C15" s="62">
        <f t="shared" si="0"/>
        <v>25.57672</v>
      </c>
      <c r="D15" s="65">
        <v>14.56872</v>
      </c>
      <c r="E15" s="65">
        <v>11.008</v>
      </c>
      <c r="F15" s="62"/>
      <c r="G15" s="62"/>
      <c r="H15" s="62"/>
    </row>
    <row r="16" ht="26.25" customHeight="1" spans="1:8">
      <c r="A16" s="63" t="s">
        <v>105</v>
      </c>
      <c r="B16" s="64" t="s">
        <v>106</v>
      </c>
      <c r="C16" s="62">
        <f t="shared" si="0"/>
        <v>11.008</v>
      </c>
      <c r="D16" s="65">
        <v>0</v>
      </c>
      <c r="E16" s="65">
        <v>11.008</v>
      </c>
      <c r="F16" s="62">
        <f t="shared" ref="F16:H16" si="1">F17</f>
        <v>0</v>
      </c>
      <c r="G16" s="62">
        <f t="shared" si="1"/>
        <v>0</v>
      </c>
      <c r="H16" s="62">
        <f t="shared" si="1"/>
        <v>0</v>
      </c>
    </row>
    <row r="17" ht="26.25" customHeight="1" spans="1:8">
      <c r="A17" s="63" t="s">
        <v>107</v>
      </c>
      <c r="B17" s="64" t="s">
        <v>108</v>
      </c>
      <c r="C17" s="62">
        <f t="shared" si="0"/>
        <v>11.008</v>
      </c>
      <c r="D17" s="65">
        <v>0</v>
      </c>
      <c r="E17" s="65">
        <v>11.008</v>
      </c>
      <c r="F17" s="62">
        <f t="shared" ref="F17:H17" si="2">F18+F19+F20</f>
        <v>0</v>
      </c>
      <c r="G17" s="62">
        <f t="shared" si="2"/>
        <v>0</v>
      </c>
      <c r="H17" s="62">
        <f t="shared" si="2"/>
        <v>0</v>
      </c>
    </row>
    <row r="18" ht="26.25" customHeight="1" spans="1:8">
      <c r="A18" s="63" t="s">
        <v>109</v>
      </c>
      <c r="B18" s="64" t="s">
        <v>110</v>
      </c>
      <c r="C18" s="62">
        <f t="shared" si="0"/>
        <v>14.56872</v>
      </c>
      <c r="D18" s="65">
        <v>14.56872</v>
      </c>
      <c r="E18" s="65">
        <v>0</v>
      </c>
      <c r="F18" s="62"/>
      <c r="G18" s="62"/>
      <c r="H18" s="62"/>
    </row>
    <row r="19" ht="26.25" customHeight="1" spans="1:8">
      <c r="A19" s="63" t="s">
        <v>111</v>
      </c>
      <c r="B19" s="64" t="s">
        <v>112</v>
      </c>
      <c r="C19" s="62">
        <f t="shared" si="0"/>
        <v>14.56872</v>
      </c>
      <c r="D19" s="65">
        <v>14.56872</v>
      </c>
      <c r="E19" s="65">
        <v>0</v>
      </c>
      <c r="F19" s="62"/>
      <c r="G19" s="62"/>
      <c r="H19" s="62"/>
    </row>
    <row r="20" ht="26.25" customHeight="1" spans="1:8">
      <c r="A20" s="63" t="s">
        <v>113</v>
      </c>
      <c r="B20" s="64" t="s">
        <v>114</v>
      </c>
      <c r="C20" s="62">
        <f t="shared" si="0"/>
        <v>32.0232</v>
      </c>
      <c r="D20" s="65">
        <v>32.0232</v>
      </c>
      <c r="E20" s="65">
        <v>0</v>
      </c>
      <c r="F20" s="62"/>
      <c r="G20" s="62"/>
      <c r="H20" s="62"/>
    </row>
    <row r="21" ht="26.25" customHeight="1" spans="1:8">
      <c r="A21" s="63" t="s">
        <v>115</v>
      </c>
      <c r="B21" s="64" t="s">
        <v>116</v>
      </c>
      <c r="C21" s="62">
        <f t="shared" si="0"/>
        <v>32.0232</v>
      </c>
      <c r="D21" s="65">
        <v>32.0232</v>
      </c>
      <c r="E21" s="65">
        <v>0</v>
      </c>
      <c r="F21" s="62"/>
      <c r="G21" s="62"/>
      <c r="H21" s="62"/>
    </row>
    <row r="22" customFormat="1" ht="26.25" customHeight="1" spans="1:8">
      <c r="A22" s="63" t="s">
        <v>117</v>
      </c>
      <c r="B22" s="64" t="s">
        <v>118</v>
      </c>
      <c r="C22" s="62">
        <f t="shared" si="0"/>
        <v>32.0232</v>
      </c>
      <c r="D22" s="65">
        <v>32.0232</v>
      </c>
      <c r="E22" s="65">
        <v>0</v>
      </c>
      <c r="F22" s="62"/>
      <c r="G22" s="62"/>
      <c r="H22" s="62"/>
    </row>
    <row r="23" customFormat="1" ht="26.25" customHeight="1" spans="1:8">
      <c r="A23" s="66"/>
      <c r="B23" s="66"/>
      <c r="C23" s="62"/>
      <c r="D23" s="62"/>
      <c r="E23" s="62"/>
      <c r="F23" s="62"/>
      <c r="G23" s="62"/>
      <c r="H23" s="62"/>
    </row>
    <row r="24" ht="25.5" customHeight="1" spans="1:8">
      <c r="A24" s="93" t="s">
        <v>132</v>
      </c>
      <c r="B24" s="93"/>
      <c r="C24" s="93"/>
      <c r="D24" s="26"/>
      <c r="E24" s="26"/>
      <c r="F24" s="93"/>
      <c r="G24" s="93"/>
      <c r="H24" s="93"/>
    </row>
    <row r="25" ht="25.5" customHeight="1" spans="1:8">
      <c r="A25" s="26" t="s">
        <v>120</v>
      </c>
      <c r="B25" s="26"/>
      <c r="C25" s="26"/>
      <c r="D25" s="26"/>
      <c r="E25" s="26"/>
      <c r="F25" s="26"/>
      <c r="G25" s="26"/>
      <c r="H25" s="26"/>
    </row>
    <row r="26" customFormat="1" ht="25.5" customHeight="1" spans="1:8">
      <c r="A26" s="26" t="s">
        <v>121</v>
      </c>
      <c r="B26" s="26"/>
      <c r="C26" s="26"/>
      <c r="D26" s="26"/>
      <c r="E26" s="26"/>
      <c r="F26" s="26"/>
      <c r="G26" s="26"/>
      <c r="H26" s="26"/>
    </row>
    <row r="27" customFormat="1" ht="25.5" customHeight="1" spans="1:8">
      <c r="A27" s="26" t="s">
        <v>122</v>
      </c>
      <c r="B27" s="26"/>
      <c r="C27" s="26"/>
      <c r="D27" s="26"/>
      <c r="E27" s="26"/>
      <c r="F27" s="26"/>
      <c r="G27" s="26"/>
      <c r="H27" s="26"/>
    </row>
    <row r="28" customFormat="1" ht="25.5" customHeight="1" spans="1:8">
      <c r="A28" s="26" t="s">
        <v>133</v>
      </c>
      <c r="B28" s="26"/>
      <c r="C28" s="26"/>
      <c r="D28" s="30"/>
      <c r="E28" s="30"/>
      <c r="F28" s="26"/>
      <c r="G28" s="26"/>
      <c r="H28" s="26"/>
    </row>
  </sheetData>
  <mergeCells count="8">
    <mergeCell ref="A2:H2"/>
    <mergeCell ref="A4:B4"/>
    <mergeCell ref="C4:C5"/>
    <mergeCell ref="D4:D5"/>
    <mergeCell ref="E4:E5"/>
    <mergeCell ref="F4:F5"/>
    <mergeCell ref="G4:G5"/>
    <mergeCell ref="H4:H5"/>
  </mergeCells>
  <pageMargins left="0.707638888888889" right="0.159027777777778" top="0.747916666666667" bottom="0.747916666666667" header="0.313888888888889" footer="0.313888888888889"/>
  <pageSetup paperSize="9" scale="7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showZeros="0" workbookViewId="0">
      <selection activeCell="C14" sqref="C14"/>
    </sheetView>
  </sheetViews>
  <sheetFormatPr defaultColWidth="9" defaultRowHeight="13.5" outlineLevelCol="5"/>
  <cols>
    <col min="1" max="1" width="27.6666666666667" customWidth="1"/>
    <col min="2" max="2" width="20.1083333333333" style="30" customWidth="1"/>
    <col min="3" max="3" width="28.4416666666667" customWidth="1"/>
    <col min="4" max="4" width="18.2166666666667" style="30" customWidth="1"/>
    <col min="5" max="5" width="16.8833333333333" style="30" customWidth="1"/>
    <col min="6" max="6" width="17.1083333333333" style="30" customWidth="1"/>
  </cols>
  <sheetData>
    <row r="1" customFormat="1" spans="1:6">
      <c r="A1" t="s">
        <v>134</v>
      </c>
      <c r="B1" s="30"/>
      <c r="D1" s="30"/>
      <c r="E1" s="30"/>
      <c r="F1" s="30"/>
    </row>
    <row r="2" ht="28.5" customHeight="1" spans="1:6">
      <c r="A2" s="52" t="s">
        <v>135</v>
      </c>
      <c r="B2" s="52"/>
      <c r="C2" s="52"/>
      <c r="D2" s="52"/>
      <c r="E2" s="52"/>
      <c r="F2" s="52"/>
    </row>
    <row r="3" s="6" customFormat="1" ht="14.25" spans="1:6">
      <c r="A3" s="53" t="s">
        <v>25</v>
      </c>
      <c r="B3" s="70"/>
      <c r="C3" s="11"/>
      <c r="D3" s="71"/>
      <c r="E3" s="70"/>
      <c r="F3" s="72" t="s">
        <v>26</v>
      </c>
    </row>
    <row r="4" ht="25.5" customHeight="1" spans="1:6">
      <c r="A4" s="73" t="s">
        <v>136</v>
      </c>
      <c r="B4" s="73"/>
      <c r="C4" s="73" t="s">
        <v>137</v>
      </c>
      <c r="D4" s="73" t="s">
        <v>28</v>
      </c>
      <c r="E4" s="73" t="s">
        <v>28</v>
      </c>
      <c r="F4" s="73" t="s">
        <v>28</v>
      </c>
    </row>
    <row r="5" ht="37.5" customHeight="1" spans="1:6">
      <c r="A5" s="74" t="s">
        <v>138</v>
      </c>
      <c r="B5" s="75" t="s">
        <v>139</v>
      </c>
      <c r="C5" s="74" t="s">
        <v>138</v>
      </c>
      <c r="D5" s="76" t="s">
        <v>69</v>
      </c>
      <c r="E5" s="75" t="s">
        <v>140</v>
      </c>
      <c r="F5" s="75" t="s">
        <v>141</v>
      </c>
    </row>
    <row r="6" ht="24" customHeight="1" spans="1:6">
      <c r="A6" s="77" t="s">
        <v>142</v>
      </c>
      <c r="B6" s="78">
        <v>699.44</v>
      </c>
      <c r="C6" s="79" t="s">
        <v>34</v>
      </c>
      <c r="D6" s="78">
        <f>SUM(E6:F6)</f>
        <v>605.1</v>
      </c>
      <c r="E6" s="80">
        <v>605.1</v>
      </c>
      <c r="F6" s="78"/>
    </row>
    <row r="7" ht="24" customHeight="1" spans="1:6">
      <c r="A7" s="77" t="s">
        <v>143</v>
      </c>
      <c r="B7" s="78"/>
      <c r="C7" s="79" t="s">
        <v>36</v>
      </c>
      <c r="D7" s="78">
        <f t="shared" ref="D7:D35" si="0">SUM(E7:F7)</f>
        <v>0</v>
      </c>
      <c r="E7" s="80"/>
      <c r="F7" s="78"/>
    </row>
    <row r="8" ht="24" customHeight="1" spans="1:6">
      <c r="A8" s="77" t="s">
        <v>28</v>
      </c>
      <c r="B8" s="78" t="s">
        <v>28</v>
      </c>
      <c r="C8" s="79" t="s">
        <v>38</v>
      </c>
      <c r="D8" s="78">
        <f t="shared" si="0"/>
        <v>0</v>
      </c>
      <c r="E8" s="80"/>
      <c r="F8" s="78"/>
    </row>
    <row r="9" ht="24" customHeight="1" spans="1:6">
      <c r="A9" s="77" t="s">
        <v>28</v>
      </c>
      <c r="B9" s="78" t="s">
        <v>28</v>
      </c>
      <c r="C9" s="79" t="s">
        <v>40</v>
      </c>
      <c r="D9" s="78">
        <f t="shared" si="0"/>
        <v>0</v>
      </c>
      <c r="E9" s="80"/>
      <c r="F9" s="78"/>
    </row>
    <row r="10" ht="24" customHeight="1" spans="1:6">
      <c r="A10" s="77" t="s">
        <v>28</v>
      </c>
      <c r="B10" s="78" t="s">
        <v>28</v>
      </c>
      <c r="C10" s="79" t="s">
        <v>42</v>
      </c>
      <c r="D10" s="78">
        <f t="shared" si="0"/>
        <v>0</v>
      </c>
      <c r="E10" s="80"/>
      <c r="F10" s="78"/>
    </row>
    <row r="11" ht="24" customHeight="1" spans="1:6">
      <c r="A11" s="77" t="s">
        <v>28</v>
      </c>
      <c r="B11" s="78" t="s">
        <v>28</v>
      </c>
      <c r="C11" s="79" t="s">
        <v>44</v>
      </c>
      <c r="D11" s="78">
        <f t="shared" si="0"/>
        <v>0</v>
      </c>
      <c r="E11" s="80"/>
      <c r="F11" s="78"/>
    </row>
    <row r="12" ht="24" customHeight="1" spans="1:6">
      <c r="A12" s="77" t="s">
        <v>28</v>
      </c>
      <c r="B12" s="78" t="s">
        <v>28</v>
      </c>
      <c r="C12" s="79" t="s">
        <v>46</v>
      </c>
      <c r="D12" s="78">
        <f t="shared" si="0"/>
        <v>0</v>
      </c>
      <c r="E12" s="80"/>
      <c r="F12" s="78"/>
    </row>
    <row r="13" ht="24" customHeight="1" spans="1:6">
      <c r="A13" s="77" t="s">
        <v>28</v>
      </c>
      <c r="B13" s="78" t="s">
        <v>28</v>
      </c>
      <c r="C13" s="79" t="s">
        <v>47</v>
      </c>
      <c r="D13" s="78">
        <f t="shared" si="0"/>
        <v>36.74</v>
      </c>
      <c r="E13" s="80">
        <v>36.74</v>
      </c>
      <c r="F13" s="78"/>
    </row>
    <row r="14" ht="24" customHeight="1" spans="1:6">
      <c r="A14" s="77" t="s">
        <v>28</v>
      </c>
      <c r="B14" s="78" t="s">
        <v>28</v>
      </c>
      <c r="C14" s="79" t="s">
        <v>48</v>
      </c>
      <c r="D14" s="78">
        <f t="shared" si="0"/>
        <v>25.58</v>
      </c>
      <c r="E14" s="80">
        <v>25.58</v>
      </c>
      <c r="F14" s="78"/>
    </row>
    <row r="15" ht="24" customHeight="1" spans="1:6">
      <c r="A15" s="77" t="s">
        <v>28</v>
      </c>
      <c r="B15" s="78" t="s">
        <v>28</v>
      </c>
      <c r="C15" s="79" t="s">
        <v>49</v>
      </c>
      <c r="D15" s="78">
        <f t="shared" si="0"/>
        <v>0</v>
      </c>
      <c r="E15" s="80"/>
      <c r="F15" s="78"/>
    </row>
    <row r="16" ht="24" customHeight="1" spans="1:6">
      <c r="A16" s="77" t="s">
        <v>28</v>
      </c>
      <c r="B16" s="78" t="s">
        <v>28</v>
      </c>
      <c r="C16" s="79" t="s">
        <v>50</v>
      </c>
      <c r="D16" s="78">
        <f t="shared" si="0"/>
        <v>0</v>
      </c>
      <c r="E16" s="80"/>
      <c r="F16" s="78"/>
    </row>
    <row r="17" ht="24" customHeight="1" spans="1:6">
      <c r="A17" s="77" t="s">
        <v>28</v>
      </c>
      <c r="B17" s="78" t="s">
        <v>28</v>
      </c>
      <c r="C17" s="79" t="s">
        <v>51</v>
      </c>
      <c r="D17" s="78">
        <f t="shared" si="0"/>
        <v>0</v>
      </c>
      <c r="E17" s="80"/>
      <c r="F17" s="78"/>
    </row>
    <row r="18" ht="24" customHeight="1" spans="1:6">
      <c r="A18" s="77" t="s">
        <v>28</v>
      </c>
      <c r="B18" s="78" t="s">
        <v>28</v>
      </c>
      <c r="C18" s="79" t="s">
        <v>52</v>
      </c>
      <c r="D18" s="78">
        <f t="shared" si="0"/>
        <v>0</v>
      </c>
      <c r="E18" s="80"/>
      <c r="F18" s="78"/>
    </row>
    <row r="19" ht="24" customHeight="1" spans="1:6">
      <c r="A19" s="77" t="s">
        <v>28</v>
      </c>
      <c r="B19" s="78" t="s">
        <v>28</v>
      </c>
      <c r="C19" s="79" t="s">
        <v>53</v>
      </c>
      <c r="D19" s="78">
        <f t="shared" si="0"/>
        <v>0</v>
      </c>
      <c r="E19" s="80"/>
      <c r="F19" s="78"/>
    </row>
    <row r="20" ht="24" customHeight="1" spans="1:6">
      <c r="A20" s="77" t="s">
        <v>28</v>
      </c>
      <c r="B20" s="78" t="s">
        <v>28</v>
      </c>
      <c r="C20" s="79" t="s">
        <v>54</v>
      </c>
      <c r="D20" s="78">
        <f t="shared" si="0"/>
        <v>0</v>
      </c>
      <c r="E20" s="80"/>
      <c r="F20" s="78"/>
    </row>
    <row r="21" ht="24" customHeight="1" spans="1:6">
      <c r="A21" s="77" t="s">
        <v>28</v>
      </c>
      <c r="B21" s="78" t="s">
        <v>28</v>
      </c>
      <c r="C21" s="79" t="s">
        <v>55</v>
      </c>
      <c r="D21" s="78">
        <f t="shared" si="0"/>
        <v>0</v>
      </c>
      <c r="E21" s="80"/>
      <c r="F21" s="78"/>
    </row>
    <row r="22" ht="24" customHeight="1" spans="1:6">
      <c r="A22" s="77" t="s">
        <v>28</v>
      </c>
      <c r="B22" s="78" t="s">
        <v>28</v>
      </c>
      <c r="C22" s="79" t="s">
        <v>56</v>
      </c>
      <c r="D22" s="78">
        <f t="shared" si="0"/>
        <v>0</v>
      </c>
      <c r="E22" s="80"/>
      <c r="F22" s="78"/>
    </row>
    <row r="23" ht="24" customHeight="1" spans="1:6">
      <c r="A23" s="77" t="s">
        <v>28</v>
      </c>
      <c r="B23" s="78" t="s">
        <v>28</v>
      </c>
      <c r="C23" s="79" t="s">
        <v>57</v>
      </c>
      <c r="D23" s="78">
        <f t="shared" si="0"/>
        <v>0</v>
      </c>
      <c r="E23" s="80"/>
      <c r="F23" s="78"/>
    </row>
    <row r="24" ht="24" customHeight="1" spans="1:6">
      <c r="A24" s="77" t="s">
        <v>28</v>
      </c>
      <c r="B24" s="78" t="s">
        <v>28</v>
      </c>
      <c r="C24" s="79" t="s">
        <v>58</v>
      </c>
      <c r="D24" s="78">
        <f t="shared" si="0"/>
        <v>32.02</v>
      </c>
      <c r="E24" s="80">
        <v>32.02</v>
      </c>
      <c r="F24" s="78"/>
    </row>
    <row r="25" ht="24" customHeight="1" spans="1:6">
      <c r="A25" s="77" t="s">
        <v>28</v>
      </c>
      <c r="B25" s="78" t="s">
        <v>28</v>
      </c>
      <c r="C25" s="79" t="s">
        <v>59</v>
      </c>
      <c r="D25" s="78">
        <f t="shared" si="0"/>
        <v>0</v>
      </c>
      <c r="E25" s="80"/>
      <c r="F25" s="78"/>
    </row>
    <row r="26" ht="24" customHeight="1" spans="1:6">
      <c r="A26" s="77" t="s">
        <v>28</v>
      </c>
      <c r="B26" s="78" t="s">
        <v>28</v>
      </c>
      <c r="C26" s="79" t="s">
        <v>60</v>
      </c>
      <c r="D26" s="78">
        <f t="shared" si="0"/>
        <v>0</v>
      </c>
      <c r="E26" s="80"/>
      <c r="F26" s="78"/>
    </row>
    <row r="27" ht="24" customHeight="1" spans="1:6">
      <c r="A27" s="77" t="s">
        <v>28</v>
      </c>
      <c r="B27" s="78" t="s">
        <v>28</v>
      </c>
      <c r="C27" s="79" t="s">
        <v>61</v>
      </c>
      <c r="D27" s="78">
        <f t="shared" si="0"/>
        <v>0</v>
      </c>
      <c r="E27" s="78"/>
      <c r="F27" s="78"/>
    </row>
    <row r="28" ht="24" customHeight="1" spans="1:6">
      <c r="A28" s="77" t="s">
        <v>28</v>
      </c>
      <c r="B28" s="78" t="s">
        <v>28</v>
      </c>
      <c r="C28" s="79" t="s">
        <v>62</v>
      </c>
      <c r="D28" s="78">
        <f t="shared" si="0"/>
        <v>0</v>
      </c>
      <c r="E28" s="78"/>
      <c r="F28" s="78"/>
    </row>
    <row r="29" ht="24" customHeight="1" spans="1:6">
      <c r="A29" s="73" t="s">
        <v>63</v>
      </c>
      <c r="B29" s="81">
        <f>B6</f>
        <v>699.44</v>
      </c>
      <c r="C29" s="73" t="s">
        <v>64</v>
      </c>
      <c r="D29" s="78">
        <f t="shared" si="0"/>
        <v>699.44</v>
      </c>
      <c r="E29" s="78">
        <f>SUM(E6:E27)</f>
        <v>699.44</v>
      </c>
      <c r="F29" s="78">
        <f t="shared" ref="E29:F29" si="1">SUM(G29:H29)</f>
        <v>0</v>
      </c>
    </row>
    <row r="30" ht="24" customHeight="1" spans="1:6">
      <c r="A30" s="77" t="s">
        <v>28</v>
      </c>
      <c r="B30" s="78" t="s">
        <v>28</v>
      </c>
      <c r="C30" s="82" t="s">
        <v>28</v>
      </c>
      <c r="D30" s="78">
        <f t="shared" si="0"/>
        <v>0</v>
      </c>
      <c r="E30" s="78"/>
      <c r="F30" s="78"/>
    </row>
    <row r="31" ht="24" customHeight="1" spans="1:6">
      <c r="A31" s="83" t="s">
        <v>144</v>
      </c>
      <c r="B31" s="81">
        <v>0</v>
      </c>
      <c r="C31" s="83" t="s">
        <v>145</v>
      </c>
      <c r="D31" s="78">
        <f t="shared" si="0"/>
        <v>0</v>
      </c>
      <c r="E31" s="81">
        <v>0</v>
      </c>
      <c r="F31" s="81">
        <v>0</v>
      </c>
    </row>
    <row r="32" ht="24" customHeight="1" spans="1:6">
      <c r="A32" s="77" t="s">
        <v>142</v>
      </c>
      <c r="B32" s="78"/>
      <c r="C32" s="77" t="s">
        <v>146</v>
      </c>
      <c r="D32" s="78">
        <f t="shared" si="0"/>
        <v>0</v>
      </c>
      <c r="E32" s="78"/>
      <c r="F32" s="78"/>
    </row>
    <row r="33" ht="24" customHeight="1" spans="1:6">
      <c r="A33" s="77" t="s">
        <v>143</v>
      </c>
      <c r="B33" s="78"/>
      <c r="C33" s="77" t="s">
        <v>147</v>
      </c>
      <c r="D33" s="78">
        <f t="shared" si="0"/>
        <v>0</v>
      </c>
      <c r="E33" s="78"/>
      <c r="F33" s="78"/>
    </row>
    <row r="34" ht="24" customHeight="1" spans="1:6">
      <c r="A34" s="77" t="s">
        <v>28</v>
      </c>
      <c r="B34" s="78" t="s">
        <v>28</v>
      </c>
      <c r="C34" s="77" t="s">
        <v>28</v>
      </c>
      <c r="D34" s="78">
        <f t="shared" si="0"/>
        <v>0</v>
      </c>
      <c r="E34" s="78"/>
      <c r="F34" s="78"/>
    </row>
    <row r="35" ht="24" customHeight="1" spans="1:6">
      <c r="A35" s="73" t="s">
        <v>148</v>
      </c>
      <c r="B35" s="81">
        <v>0</v>
      </c>
      <c r="C35" s="73" t="s">
        <v>148</v>
      </c>
      <c r="D35" s="78">
        <f t="shared" si="0"/>
        <v>0</v>
      </c>
      <c r="E35" s="81">
        <v>0</v>
      </c>
      <c r="F35" s="81">
        <v>0</v>
      </c>
    </row>
    <row r="36" ht="26.25" customHeight="1" spans="1:6">
      <c r="A36" s="84" t="s">
        <v>149</v>
      </c>
      <c r="B36" s="84"/>
      <c r="C36" s="84"/>
      <c r="D36" s="84"/>
      <c r="E36" s="84"/>
      <c r="F36" s="84"/>
    </row>
    <row r="37" customFormat="1" ht="26.25" customHeight="1" spans="1:6">
      <c r="A37" s="26" t="s">
        <v>120</v>
      </c>
      <c r="B37" s="26"/>
      <c r="C37" s="26"/>
      <c r="D37" s="26"/>
      <c r="E37" s="26"/>
      <c r="F37" s="26"/>
    </row>
    <row r="38" customFormat="1" ht="26.25" customHeight="1" spans="1:6">
      <c r="A38" s="26" t="s">
        <v>150</v>
      </c>
      <c r="B38" s="26"/>
      <c r="C38" s="26"/>
      <c r="D38" s="26"/>
      <c r="E38" s="26"/>
      <c r="F38" s="26"/>
    </row>
    <row r="39" customFormat="1" ht="26.25" customHeight="1" spans="1:6">
      <c r="A39" s="26" t="s">
        <v>73</v>
      </c>
      <c r="B39" s="26"/>
      <c r="C39" s="26"/>
      <c r="D39" s="26"/>
      <c r="E39" s="30"/>
      <c r="F39" s="30"/>
    </row>
    <row r="40" customFormat="1" ht="26.25" customHeight="1" spans="1:6">
      <c r="A40" s="26" t="s">
        <v>151</v>
      </c>
      <c r="B40" s="26"/>
      <c r="C40" s="26"/>
      <c r="D40" s="26"/>
      <c r="E40" s="26"/>
      <c r="F40" s="26"/>
    </row>
    <row r="41" customFormat="1" ht="26.25" customHeight="1" spans="1:6">
      <c r="A41" s="26" t="s">
        <v>152</v>
      </c>
      <c r="B41" s="26"/>
      <c r="C41" s="26"/>
      <c r="D41" s="26"/>
      <c r="E41" s="26"/>
      <c r="F41" s="26"/>
    </row>
  </sheetData>
  <mergeCells count="9">
    <mergeCell ref="A2:F2"/>
    <mergeCell ref="A4:B4"/>
    <mergeCell ref="C4:F4"/>
    <mergeCell ref="A36:F36"/>
    <mergeCell ref="A37:F37"/>
    <mergeCell ref="A38:F38"/>
    <mergeCell ref="A39:D39"/>
    <mergeCell ref="A40:F40"/>
    <mergeCell ref="A41:F41"/>
  </mergeCells>
  <printOptions horizontalCentered="1"/>
  <pageMargins left="0.707638888888889" right="0.15625" top="0.432638888888889" bottom="0.15625" header="0.313888888888889" footer="0.15625"/>
  <pageSetup paperSize="9" scale="7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showZeros="0" topLeftCell="A7" workbookViewId="0">
      <selection activeCell="D12" sqref="D12"/>
    </sheetView>
  </sheetViews>
  <sheetFormatPr defaultColWidth="9" defaultRowHeight="13.5" outlineLevelCol="4"/>
  <cols>
    <col min="1" max="1" width="14" customWidth="1"/>
    <col min="2" max="2" width="28.775" customWidth="1"/>
    <col min="3" max="5" width="16.6666666666667" style="51" customWidth="1"/>
  </cols>
  <sheetData>
    <row r="1" customFormat="1" spans="1:5">
      <c r="A1" t="s">
        <v>153</v>
      </c>
      <c r="C1" s="51"/>
      <c r="D1" s="51"/>
      <c r="E1" s="51"/>
    </row>
    <row r="2" ht="35.25" customHeight="1" spans="1:5">
      <c r="A2" s="52" t="s">
        <v>154</v>
      </c>
      <c r="B2" s="52"/>
      <c r="C2" s="52"/>
      <c r="D2" s="52"/>
      <c r="E2" s="52"/>
    </row>
    <row r="3" s="6" customFormat="1" ht="21.75" customHeight="1" spans="1:5">
      <c r="A3" s="53" t="s">
        <v>25</v>
      </c>
      <c r="B3" s="54"/>
      <c r="C3" s="55"/>
      <c r="D3" s="56"/>
      <c r="E3" s="57" t="s">
        <v>26</v>
      </c>
    </row>
    <row r="4" ht="19.5" customHeight="1" spans="1:5">
      <c r="A4" s="14" t="s">
        <v>30</v>
      </c>
      <c r="B4" s="17"/>
      <c r="C4" s="58" t="s">
        <v>69</v>
      </c>
      <c r="D4" s="58" t="s">
        <v>126</v>
      </c>
      <c r="E4" s="58" t="s">
        <v>127</v>
      </c>
    </row>
    <row r="5" ht="27" spans="1:5">
      <c r="A5" s="18" t="s">
        <v>84</v>
      </c>
      <c r="B5" s="59" t="s">
        <v>85</v>
      </c>
      <c r="C5" s="58"/>
      <c r="D5" s="58"/>
      <c r="E5" s="58"/>
    </row>
    <row r="6" ht="26.25" customHeight="1" spans="1:5">
      <c r="A6" s="60" t="s">
        <v>69</v>
      </c>
      <c r="B6" s="61"/>
      <c r="C6" s="62">
        <f>D6+E6+F6+G6+H6</f>
        <v>699.440502</v>
      </c>
      <c r="D6" s="62">
        <v>504.023392</v>
      </c>
      <c r="E6" s="62">
        <v>195.41711</v>
      </c>
    </row>
    <row r="7" ht="24.75" customHeight="1" spans="1:5">
      <c r="A7" s="63" t="s">
        <v>87</v>
      </c>
      <c r="B7" s="64" t="s">
        <v>88</v>
      </c>
      <c r="C7" s="62">
        <f t="shared" ref="C7:C22" si="0">D7+E7+F7+G7+H7</f>
        <v>605.104962</v>
      </c>
      <c r="D7" s="65">
        <v>420.695852</v>
      </c>
      <c r="E7" s="65">
        <v>184.40911</v>
      </c>
    </row>
    <row r="8" ht="24.75" customHeight="1" spans="1:5">
      <c r="A8" s="63" t="s">
        <v>89</v>
      </c>
      <c r="B8" s="64" t="s">
        <v>90</v>
      </c>
      <c r="C8" s="62">
        <f t="shared" si="0"/>
        <v>605.104962</v>
      </c>
      <c r="D8" s="65">
        <v>420.695852</v>
      </c>
      <c r="E8" s="65">
        <v>184.40911</v>
      </c>
    </row>
    <row r="9" ht="24.75" customHeight="1" spans="1:5">
      <c r="A9" s="63" t="s">
        <v>91</v>
      </c>
      <c r="B9" s="64" t="s">
        <v>92</v>
      </c>
      <c r="C9" s="62">
        <f t="shared" si="0"/>
        <v>420.695852</v>
      </c>
      <c r="D9" s="65">
        <v>420.695852</v>
      </c>
      <c r="E9" s="65">
        <v>0</v>
      </c>
    </row>
    <row r="10" ht="24.75" customHeight="1" spans="1:5">
      <c r="A10" s="63" t="s">
        <v>93</v>
      </c>
      <c r="B10" s="64" t="s">
        <v>94</v>
      </c>
      <c r="C10" s="62">
        <f t="shared" si="0"/>
        <v>176.65411</v>
      </c>
      <c r="D10" s="65">
        <v>0</v>
      </c>
      <c r="E10" s="65">
        <v>176.65411</v>
      </c>
    </row>
    <row r="11" ht="24.75" customHeight="1" spans="1:5">
      <c r="A11" s="63" t="s">
        <v>95</v>
      </c>
      <c r="B11" s="64" t="s">
        <v>96</v>
      </c>
      <c r="C11" s="62">
        <f t="shared" si="0"/>
        <v>7.755</v>
      </c>
      <c r="D11" s="65">
        <v>0</v>
      </c>
      <c r="E11" s="65">
        <v>7.755</v>
      </c>
    </row>
    <row r="12" customFormat="1" ht="24.75" customHeight="1" spans="1:5">
      <c r="A12" s="63" t="s">
        <v>97</v>
      </c>
      <c r="B12" s="64" t="s">
        <v>98</v>
      </c>
      <c r="C12" s="62">
        <f t="shared" si="0"/>
        <v>36.73562</v>
      </c>
      <c r="D12" s="65">
        <v>36.73562</v>
      </c>
      <c r="E12" s="65">
        <v>0</v>
      </c>
    </row>
    <row r="13" customFormat="1" ht="24.75" customHeight="1" spans="1:5">
      <c r="A13" s="63" t="s">
        <v>99</v>
      </c>
      <c r="B13" s="64" t="s">
        <v>100</v>
      </c>
      <c r="C13" s="62">
        <f t="shared" si="0"/>
        <v>36.73562</v>
      </c>
      <c r="D13" s="65">
        <v>36.73562</v>
      </c>
      <c r="E13" s="65">
        <v>0</v>
      </c>
    </row>
    <row r="14" customFormat="1" ht="24.75" customHeight="1" spans="1:5">
      <c r="A14" s="63" t="s">
        <v>101</v>
      </c>
      <c r="B14" s="64" t="s">
        <v>102</v>
      </c>
      <c r="C14" s="62">
        <f t="shared" si="0"/>
        <v>36.73562</v>
      </c>
      <c r="D14" s="65">
        <v>36.73562</v>
      </c>
      <c r="E14" s="65">
        <v>0</v>
      </c>
    </row>
    <row r="15" customFormat="1" ht="24.75" customHeight="1" spans="1:5">
      <c r="A15" s="63" t="s">
        <v>103</v>
      </c>
      <c r="B15" s="64" t="s">
        <v>104</v>
      </c>
      <c r="C15" s="62">
        <f t="shared" si="0"/>
        <v>25.57672</v>
      </c>
      <c r="D15" s="65">
        <v>14.56872</v>
      </c>
      <c r="E15" s="65">
        <v>11.008</v>
      </c>
    </row>
    <row r="16" customFormat="1" ht="24.75" customHeight="1" spans="1:5">
      <c r="A16" s="63" t="s">
        <v>105</v>
      </c>
      <c r="B16" s="64" t="s">
        <v>106</v>
      </c>
      <c r="C16" s="62">
        <f t="shared" si="0"/>
        <v>11.008</v>
      </c>
      <c r="D16" s="65">
        <v>0</v>
      </c>
      <c r="E16" s="65">
        <v>11.008</v>
      </c>
    </row>
    <row r="17" customFormat="1" ht="24.75" customHeight="1" spans="1:5">
      <c r="A17" s="63" t="s">
        <v>107</v>
      </c>
      <c r="B17" s="64" t="s">
        <v>108</v>
      </c>
      <c r="C17" s="62">
        <f t="shared" si="0"/>
        <v>11.008</v>
      </c>
      <c r="D17" s="65">
        <v>0</v>
      </c>
      <c r="E17" s="65">
        <v>11.008</v>
      </c>
    </row>
    <row r="18" ht="30.75" customHeight="1" spans="1:5">
      <c r="A18" s="63" t="s">
        <v>109</v>
      </c>
      <c r="B18" s="64" t="s">
        <v>110</v>
      </c>
      <c r="C18" s="62">
        <f t="shared" si="0"/>
        <v>14.56872</v>
      </c>
      <c r="D18" s="65">
        <v>14.56872</v>
      </c>
      <c r="E18" s="65">
        <v>0</v>
      </c>
    </row>
    <row r="19" customFormat="1" ht="30.75" customHeight="1" spans="1:5">
      <c r="A19" s="63" t="s">
        <v>111</v>
      </c>
      <c r="B19" s="64" t="s">
        <v>112</v>
      </c>
      <c r="C19" s="62">
        <f t="shared" si="0"/>
        <v>14.56872</v>
      </c>
      <c r="D19" s="65">
        <v>14.56872</v>
      </c>
      <c r="E19" s="65">
        <v>0</v>
      </c>
    </row>
    <row r="20" customFormat="1" ht="30.75" customHeight="1" spans="1:5">
      <c r="A20" s="63" t="s">
        <v>113</v>
      </c>
      <c r="B20" s="64" t="s">
        <v>114</v>
      </c>
      <c r="C20" s="62">
        <f t="shared" si="0"/>
        <v>32.0232</v>
      </c>
      <c r="D20" s="65">
        <v>32.0232</v>
      </c>
      <c r="E20" s="65">
        <v>0</v>
      </c>
    </row>
    <row r="21" customFormat="1" ht="30.75" customHeight="1" spans="1:5">
      <c r="A21" s="63" t="s">
        <v>115</v>
      </c>
      <c r="B21" s="64" t="s">
        <v>116</v>
      </c>
      <c r="C21" s="62">
        <f t="shared" si="0"/>
        <v>32.0232</v>
      </c>
      <c r="D21" s="65">
        <v>32.0232</v>
      </c>
      <c r="E21" s="65">
        <v>0</v>
      </c>
    </row>
    <row r="22" s="8" customFormat="1" ht="30.75" customHeight="1" spans="1:5">
      <c r="A22" s="63" t="s">
        <v>117</v>
      </c>
      <c r="B22" s="64" t="s">
        <v>118</v>
      </c>
      <c r="C22" s="62">
        <f t="shared" si="0"/>
        <v>32.0232</v>
      </c>
      <c r="D22" s="65">
        <v>32.0232</v>
      </c>
      <c r="E22" s="65">
        <v>0</v>
      </c>
    </row>
    <row r="23" spans="1:5">
      <c r="A23" s="66"/>
      <c r="B23" s="66"/>
      <c r="C23" s="67"/>
      <c r="D23" s="68"/>
      <c r="E23" s="68"/>
    </row>
    <row r="24" spans="1:5">
      <c r="A24" s="66"/>
      <c r="B24" s="66"/>
      <c r="C24" s="67"/>
      <c r="D24" s="68"/>
      <c r="E24" s="68"/>
    </row>
    <row r="25" spans="1:5">
      <c r="A25" s="69" t="s">
        <v>155</v>
      </c>
      <c r="B25" s="69"/>
      <c r="C25" s="69"/>
      <c r="D25" s="69"/>
      <c r="E25" s="69"/>
    </row>
    <row r="26" spans="1:5">
      <c r="A26" s="26" t="s">
        <v>120</v>
      </c>
      <c r="B26" s="26"/>
      <c r="C26" s="26"/>
      <c r="D26" s="26"/>
      <c r="E26" s="26"/>
    </row>
    <row r="27" spans="1:5">
      <c r="A27" s="26" t="s">
        <v>121</v>
      </c>
      <c r="B27" s="26"/>
      <c r="C27" s="26"/>
      <c r="D27" s="26"/>
      <c r="E27" s="26"/>
    </row>
    <row r="28" spans="1:5">
      <c r="A28" s="26" t="s">
        <v>122</v>
      </c>
      <c r="B28" s="26"/>
      <c r="C28" s="26"/>
      <c r="D28" s="26"/>
      <c r="E28" s="26"/>
    </row>
    <row r="29" spans="1:5">
      <c r="A29" s="27" t="s">
        <v>156</v>
      </c>
      <c r="B29" s="27"/>
      <c r="C29" s="27"/>
      <c r="D29" s="27"/>
      <c r="E29" s="27"/>
    </row>
  </sheetData>
  <mergeCells count="11">
    <mergeCell ref="A2:E2"/>
    <mergeCell ref="A4:B4"/>
    <mergeCell ref="A6:B6"/>
    <mergeCell ref="A25:E25"/>
    <mergeCell ref="A26:E26"/>
    <mergeCell ref="A27:E27"/>
    <mergeCell ref="A28:E28"/>
    <mergeCell ref="A29:E29"/>
    <mergeCell ref="C4:C5"/>
    <mergeCell ref="D4:D5"/>
    <mergeCell ref="E4:E5"/>
  </mergeCells>
  <pageMargins left="0.699305555555556" right="0.32916666666666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第一部分工商分局概况</vt:lpstr>
      <vt:lpstr>第二部分 工商分局2017年决算表</vt:lpstr>
      <vt:lpstr>表1</vt:lpstr>
      <vt:lpstr>表2</vt:lpstr>
      <vt:lpstr>表3</vt:lpstr>
      <vt:lpstr>表4</vt:lpstr>
      <vt:lpstr>表5</vt:lpstr>
      <vt:lpstr>表6</vt:lpstr>
      <vt:lpstr>表7</vt:lpstr>
      <vt:lpstr>表8</vt:lpstr>
      <vt:lpstr>第三部分  工商2017年部门决算情况说明</vt:lpstr>
      <vt:lpstr>第四部分  名词解释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李浩勤</cp:lastModifiedBy>
  <dcterms:created xsi:type="dcterms:W3CDTF">2018-02-24T09:12:00Z</dcterms:created>
  <cp:lastPrinted>2018-05-09T06:56:00Z</cp:lastPrinted>
  <dcterms:modified xsi:type="dcterms:W3CDTF">2022-06-27T07:25:09Z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