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2" activeTab="8"/>
  </bookViews>
  <sheets>
    <sheet name="封面" sheetId="1" r:id="rId1"/>
    <sheet name="目录" sheetId="2" r:id="rId2"/>
    <sheet name="第一部分  武装部概况" sheetId="3" r:id="rId3"/>
    <sheet name="第二部分 武装部2017年决算表" sheetId="4" r:id="rId4"/>
    <sheet name="表1" sheetId="5" r:id="rId5"/>
    <sheet name="表2" sheetId="6" r:id="rId6"/>
    <sheet name="表3" sheetId="7" r:id="rId7"/>
    <sheet name="表4" sheetId="8" r:id="rId8"/>
    <sheet name="表6" sheetId="10" r:id="rId9"/>
    <sheet name="表5" sheetId="9" r:id="rId10"/>
    <sheet name="表7" sheetId="11" r:id="rId11"/>
    <sheet name="表8" sheetId="12" r:id="rId12"/>
    <sheet name="第三部分  武装部2017年部门决算情况说明" sheetId="13" r:id="rId13"/>
    <sheet name="第四部分  名词解释" sheetId="14" r:id="rId14"/>
  </sheets>
  <definedNames>
    <definedName name="_xlnm.Print_Titles" localSheetId="8">表6!$1:$5</definedName>
  </definedNames>
  <calcPr calcId="144525"/>
</workbook>
</file>

<file path=xl/sharedStrings.xml><?xml version="1.0" encoding="utf-8"?>
<sst xmlns="http://schemas.openxmlformats.org/spreadsheetml/2006/main" count="480" uniqueCount="281">
  <si>
    <t>附件2：</t>
  </si>
  <si>
    <t>2017年</t>
  </si>
  <si>
    <t>武装部部门决算</t>
  </si>
  <si>
    <t>目录</t>
  </si>
  <si>
    <t>第一部分   武装部概况</t>
  </si>
  <si>
    <t>一、部门职责</t>
  </si>
  <si>
    <t>二、机构设置</t>
  </si>
  <si>
    <t>第二部分   武装部2017年部门决算表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</si>
  <si>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</si>
  <si>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</si>
  <si>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</si>
  <si>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</si>
  <si>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</si>
  <si>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</si>
  <si>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</si>
  <si>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</si>
  <si>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武装部2017年部门决算情况说明</t>
  </si>
  <si>
    <t>第四部分   名词解释</t>
  </si>
  <si>
    <t>第一部分   人民武装部 概况</t>
  </si>
  <si>
    <t xml:space="preserve">    （一）部门主要职责</t>
  </si>
  <si>
    <t xml:space="preserve">    人民武装部是主管武装工作的职能部门。主要职责：负责征兵、预备役部队和基层民兵组织建设、国防教育、武器弹药的管理等工作，协同有关部门做好复退军人的接待安置工作。</t>
  </si>
  <si>
    <t xml:space="preserve">    （二）机构设置</t>
  </si>
  <si>
    <r>
      <rPr>
        <sz val="14"/>
        <color theme="1"/>
        <rFont val="宋体"/>
        <charset val="134"/>
        <scheme val="minor"/>
      </rPr>
      <t xml:space="preserve">   （一）本部门</t>
    </r>
    <r>
      <rPr>
        <sz val="14"/>
        <color theme="1"/>
        <rFont val="宋体"/>
        <charset val="134"/>
        <scheme val="minor"/>
      </rPr>
      <t>预算为部本级预算。</t>
    </r>
  </si>
  <si>
    <t xml:space="preserve">    或：本部门无下属单位，部门预算为局（委、部、办）本级预算。</t>
  </si>
  <si>
    <t xml:space="preserve">   （二）本部门内设机构、人员构成情况：部长：萧春语；副部长：张育明；干事：萧展龙</t>
  </si>
  <si>
    <t>第二部分 2017年部门决算表</t>
  </si>
  <si>
    <t>表1</t>
  </si>
  <si>
    <t>收入支出决算总表</t>
  </si>
  <si>
    <t>单位名称：武装部</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</si>
  <si>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</si>
  <si>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</si>
  <si>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</si>
  <si>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</si>
  <si>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</si>
  <si>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</si>
  <si>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</si>
  <si>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</si>
  <si>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</si>
  <si>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</si>
  <si>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</si>
  <si>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</si>
  <si>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</si>
  <si>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</si>
  <si>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</si>
  <si>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</si>
  <si>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</si>
  <si>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</si>
  <si>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</si>
  <si>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</si>
  <si>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</si>
  <si>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</si>
  <si>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</si>
  <si>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</si>
  <si>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</si>
  <si>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</si>
  <si>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</si>
  <si>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</si>
  <si>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</si>
  <si>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</si>
  <si>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</si>
  <si>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</si>
  <si>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</si>
  <si>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</si>
  <si>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</si>
  <si>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</si>
  <si>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</si>
  <si>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</si>
  <si>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</si>
  <si>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</si>
  <si>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</si>
  <si>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</si>
  <si>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</si>
  <si>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</si>
  <si>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</si>
  <si>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</si>
  <si>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</si>
  <si>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</si>
  <si>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</si>
  <si>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</si>
  <si>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</si>
  <si>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</si>
  <si>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</si>
  <si>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</si>
  <si>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</si>
  <si>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</si>
  <si>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</si>
  <si>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</si>
  <si>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</si>
  <si>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</si>
  <si>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</si>
  <si>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公共安全支出</t>
  </si>
  <si>
    <t>公安</t>
  </si>
  <si>
    <t xml:space="preserve">  治安管理</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</si>
  <si>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</si>
  <si>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</si>
  <si>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</si>
  <si>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</si>
  <si>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</si>
  <si>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</si>
  <si>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</si>
  <si>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</si>
  <si>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</si>
  <si>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</si>
  <si>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</si>
  <si>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</si>
  <si>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</si>
  <si>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</si>
  <si>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</si>
  <si>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</si>
  <si>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</si>
  <si>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</si>
  <si>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</si>
  <si>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</si>
  <si>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</si>
  <si>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</si>
  <si>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</si>
  <si>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</si>
  <si>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</si>
  <si>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</si>
  <si>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</si>
  <si>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</si>
  <si>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</si>
  <si>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</si>
  <si>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</si>
  <si>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</si>
  <si>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</si>
  <si>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</si>
  <si>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</si>
  <si>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</si>
  <si>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</si>
  <si>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</si>
  <si>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</si>
  <si>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</si>
  <si>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</si>
  <si>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</si>
  <si>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</si>
  <si>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</si>
  <si>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</si>
  <si>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</si>
  <si>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</si>
  <si>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</si>
  <si>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</si>
  <si>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</si>
  <si>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</si>
  <si>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</si>
  <si>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</si>
  <si>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</si>
  <si>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</si>
  <si>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</si>
  <si>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</si>
  <si>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</si>
  <si>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</si>
  <si>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</si>
  <si>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</si>
  <si>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</si>
  <si>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</si>
  <si>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</si>
  <si>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</si>
  <si>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</si>
  <si>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</si>
  <si>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</si>
  <si>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</si>
  <si>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</si>
  <si>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</si>
  <si>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</si>
  <si>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</si>
  <si>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</si>
  <si>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</si>
  <si>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</si>
  <si>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</si>
  <si>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</si>
  <si>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</si>
  <si>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</si>
  <si>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</si>
  <si>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</si>
  <si>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</si>
  <si>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</si>
  <si>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</si>
  <si>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</si>
  <si>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</si>
  <si>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</si>
  <si>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</si>
  <si>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</si>
  <si>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</si>
  <si>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</si>
  <si>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</si>
  <si>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</si>
  <si>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</si>
  <si>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</si>
  <si>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</si>
  <si>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</si>
  <si>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</si>
  <si>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</si>
  <si>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</si>
  <si>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</si>
  <si>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</si>
  <si>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</si>
  <si>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</si>
  <si>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</si>
  <si>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</si>
  <si>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</si>
  <si>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</si>
  <si>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</si>
  <si>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</si>
  <si>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</si>
  <si>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</si>
  <si>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</si>
  <si>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</si>
  <si>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表5</t>
  </si>
  <si>
    <t>一般公共预算财政拨款支出决算表</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</si>
  <si>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</si>
  <si>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</si>
  <si>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表7</t>
  </si>
  <si>
    <t>一般公共预算财政拨款“三公”经费支出决算表</t>
  </si>
  <si>
    <t>2018年度预算数</t>
  </si>
  <si>
    <t>2018年度决算数</t>
  </si>
  <si>
    <t>因公出国（境）费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</si>
  <si>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</si>
  <si>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</si>
  <si>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</si>
  <si>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</si>
  <si>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</si>
  <si>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</si>
  <si>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</si>
  <si>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</si>
  <si>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</si>
  <si>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</si>
  <si>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</si>
  <si>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212</t>
  </si>
  <si>
    <t>城乡社区支出</t>
  </si>
  <si>
    <t>21208</t>
  </si>
  <si>
    <t>国有土地使用权出让收入及对应专项债务收入安排的支出</t>
  </si>
  <si>
    <t>2120802</t>
  </si>
  <si>
    <t xml:space="preserve">  土地开发支出</t>
  </si>
  <si>
    <t>2120813</t>
  </si>
  <si>
    <t xml:space="preserve">  保障性住房租金补贴支出</t>
  </si>
  <si>
    <t>2120899</t>
  </si>
  <si>
    <t xml:space="preserve">  其他国有土地使用权出让收入安排的支出</t>
  </si>
  <si>
    <t>……</t>
  </si>
  <si>
    <t>21214</t>
  </si>
  <si>
    <t>污水处理费及对应专项债务收入安排的支出</t>
  </si>
  <si>
    <t>2121401</t>
  </si>
  <si>
    <t xml:space="preserve">  污水处理设施建设和运营</t>
  </si>
  <si>
    <t>2121402</t>
  </si>
  <si>
    <t xml:space="preserve">  代征手续费</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</si>
  <si>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</si>
  <si>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</si>
  <si>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武装部2017年部门决算情况说明</t>
  </si>
  <si>
    <t xml:space="preserve">    一、2017年度收入支出决算总体情况说明</t>
  </si>
  <si>
    <t xml:space="preserve">    （一）2017年度收入总体情况</t>
  </si>
  <si>
    <t xml:space="preserve">    武装部2017年度总收入17.94万元，其中本年收入17.94万元，具体情况如下：</t>
  </si>
  <si>
    <t xml:space="preserve">    财政拨款收入17.94万元，比上年决算数减少13.04万元，下降42.09%。主要原因：2016年追加购置民兵应急分队装备专项经费101284元，2017年未作新的装备购置。</t>
  </si>
  <si>
    <t xml:space="preserve">    （二）2017年度支出总体情况</t>
  </si>
  <si>
    <t xml:space="preserve">    武装部2017年度总支出17.94万元，其中本年支出17.94万元。具体情况如下：</t>
  </si>
  <si>
    <t xml:space="preserve">    公共安全支出17.94万元，主要用于征兵和应急分队经费，比上年决算数减少13.04万元，下降42.09%，主要原因是2016年追加购置民兵应急分队装备专项经费101284元，2017年未作新的装备购置。</t>
  </si>
  <si>
    <t xml:space="preserve">    二、2017年度财政拨款收入支出总表说明</t>
  </si>
  <si>
    <t xml:space="preserve">    （一）2017年度财政拨款收入说明</t>
  </si>
  <si>
    <t xml:space="preserve">    武装部2017年度财政拨款收入合计17.94万元，其中：一般公共预算财政拨款收入17.94万元，比年初年初预算数减少0.7万元，主要原因是未开展新兵跟踪教育工作。</t>
  </si>
  <si>
    <t xml:space="preserve">    （二）2017年度财政拨款支出说明</t>
  </si>
  <si>
    <t xml:space="preserve">    武装部2017年度财政拨款支出合计17.94万元。其中：一般公共预算财政拨款支出17.94万元，比年初年初预算数减少0.7万元，主要原因是未开展新兵跟踪教育工作。</t>
  </si>
  <si>
    <t xml:space="preserve">    三、2017年度财政拨款“三公”经费支出决算情况说明</t>
  </si>
  <si>
    <t xml:space="preserve">    （一）“三公”经费财政拨款支出决算总体情况说明</t>
  </si>
  <si>
    <t xml:space="preserve">    武装部2017年度“三公”经费财政拨款支出决算数为0元，完成预算0万元的100%。</t>
  </si>
  <si>
    <t xml:space="preserve">    四、其他重要事项的情况说明</t>
  </si>
  <si>
    <t xml:space="preserve">    （一）机关运行经费支出情况</t>
  </si>
  <si>
    <t xml:space="preserve">    2017年本部门机关运行经费支出0.39万元（与部门决算中行政单位和参照公务员法管理的事业单位一般公共预算财政拨款基本支出中公用经费之和保持一致）。</t>
  </si>
  <si>
    <t>第四部分  名词解释</t>
  </si>
  <si>
    <t xml:space="preserve">    为了方便社会公众的理解，各部门要对公开内容中涉及的专业名词进行解析，格式如下：（以下专业名称解析供参考，各部门可以根据公开内容中涉及的专业名词自行予以增减）</t>
  </si>
  <si>
    <t xml:space="preserve">    一、 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</si>
  <si>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</si>
  <si>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</si>
  <si>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</si>
  <si>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用事业基金弥补收支差额：指事业单位在用当年“财政拨款收入”“事业收入”、“经营收入”、其他收入“不足以安排当年支出的情况下，使用以前年度累积的事业基金（事业单位当年收支相抵后按国家规定提取。由于弥补以后年度收支差额的基金）弥补本年度收支缺口的资金。</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</si>
  <si>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</si>
  <si>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</si>
  <si>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</si>
  <si>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</si>
  <si>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</si>
  <si>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</si>
  <si>
    <t xml:space="preserve">    十二、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</si>
  <si>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t>
  </si>
</sst>
</file>

<file path=xl/styles.xml><?xml version="1.0" encoding="utf-8"?>
<styleSheet xmlns="http://schemas.openxmlformats.org/spreadsheetml/2006/main">
  <numFmts count="8">
    <numFmt numFmtId="43" formatCode="_ * #,##0.00_ ;_ * \-#,##0.00_ ;_ * &quot;-&quot;??_ ;_ @_ "/>
    <numFmt numFmtId="41" formatCode="_ * #,##0_ ;_ * \-#,##0_ ;_ * &quot;-&quot;_ ;_ @_ "/>
    <numFmt numFmtId="176" formatCode="#,##0.00_ "/>
    <numFmt numFmtId="44" formatCode="_ &quot;￥&quot;* #,##0.00_ ;_ &quot;￥&quot;* \-#,##0.00_ ;_ &quot;￥&quot;* &quot;-&quot;??_ ;_ @_ "/>
    <numFmt numFmtId="42" formatCode="_ &quot;￥&quot;* #,##0_ ;_ &quot;￥&quot;* \-#,##0_ ;_ &quot;￥&quot;* &quot;-&quot;_ ;_ @_ "/>
    <numFmt numFmtId="177" formatCode="#,##0.00_);[Red]\(#,##0.00\)"/>
    <numFmt numFmtId="178" formatCode="#,##0.000_);[Red]\(#,##0.000\)"/>
    <numFmt numFmtId="179" formatCode="#,##0.000_ "/>
  </numFmts>
  <fonts count="35">
    <font>
      <sz val="11"/>
      <color theme="1"/>
      <name val="宋体"/>
      <charset val="134"/>
      <scheme val="minor"/>
    </font>
    <font>
      <sz val="14"/>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b/>
      <sz val="11"/>
      <color indexed="8"/>
      <name val="宋体"/>
      <charset val="134"/>
    </font>
    <font>
      <sz val="22"/>
      <color indexed="8"/>
      <name val="宋体"/>
      <charset val="134"/>
    </font>
    <font>
      <b/>
      <sz val="36"/>
      <color theme="1"/>
      <name val="宋体"/>
      <charset val="134"/>
      <scheme val="minor"/>
    </font>
    <font>
      <b/>
      <sz val="24"/>
      <color theme="1"/>
      <name val="宋体"/>
      <charset val="134"/>
      <scheme val="minor"/>
    </font>
    <font>
      <b/>
      <sz val="16"/>
      <color theme="1"/>
      <name val="宋体"/>
      <charset val="134"/>
      <scheme val="minor"/>
    </font>
    <font>
      <sz val="16"/>
      <color theme="1"/>
      <name val="宋体"/>
      <charset val="134"/>
      <scheme val="minor"/>
    </font>
    <font>
      <b/>
      <sz val="48"/>
      <color theme="1"/>
      <name val="宋体"/>
      <charset val="134"/>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bottom/>
      <diagonal/>
    </border>
    <border>
      <left/>
      <right style="thin">
        <color indexed="8"/>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7"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20" applyNumberFormat="0" applyFont="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17" applyNumberFormat="0" applyFill="0" applyAlignment="0" applyProtection="0">
      <alignment vertical="center"/>
    </xf>
    <xf numFmtId="0" fontId="16" fillId="0" borderId="17" applyNumberFormat="0" applyFill="0" applyAlignment="0" applyProtection="0">
      <alignment vertical="center"/>
    </xf>
    <xf numFmtId="0" fontId="18" fillId="10" borderId="0" applyNumberFormat="0" applyBorder="0" applyAlignment="0" applyProtection="0">
      <alignment vertical="center"/>
    </xf>
    <xf numFmtId="0" fontId="22" fillId="0" borderId="19" applyNumberFormat="0" applyFill="0" applyAlignment="0" applyProtection="0">
      <alignment vertical="center"/>
    </xf>
    <xf numFmtId="0" fontId="18" fillId="15" borderId="0" applyNumberFormat="0" applyBorder="0" applyAlignment="0" applyProtection="0">
      <alignment vertical="center"/>
    </xf>
    <xf numFmtId="0" fontId="29" fillId="14" borderId="21" applyNumberFormat="0" applyAlignment="0" applyProtection="0">
      <alignment vertical="center"/>
    </xf>
    <xf numFmtId="0" fontId="27" fillId="14" borderId="18" applyNumberFormat="0" applyAlignment="0" applyProtection="0">
      <alignment vertical="center"/>
    </xf>
    <xf numFmtId="0" fontId="15" fillId="4" borderId="16" applyNumberFormat="0" applyAlignment="0" applyProtection="0">
      <alignment vertical="center"/>
    </xf>
    <xf numFmtId="0" fontId="19"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20" borderId="0" applyNumberFormat="0" applyBorder="0" applyAlignment="0" applyProtection="0">
      <alignment vertical="center"/>
    </xf>
    <xf numFmtId="0" fontId="33" fillId="22" borderId="0" applyNumberFormat="0" applyBorder="0" applyAlignment="0" applyProtection="0">
      <alignment vertical="center"/>
    </xf>
    <xf numFmtId="0" fontId="19" fillId="18" borderId="0" applyNumberFormat="0" applyBorder="0" applyAlignment="0" applyProtection="0">
      <alignment vertical="center"/>
    </xf>
    <xf numFmtId="0" fontId="18" fillId="21" borderId="0" applyNumberFormat="0" applyBorder="0" applyAlignment="0" applyProtection="0">
      <alignment vertical="center"/>
    </xf>
    <xf numFmtId="0" fontId="19" fillId="23"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9" fillId="33" borderId="0" applyNumberFormat="0" applyBorder="0" applyAlignment="0" applyProtection="0">
      <alignment vertical="center"/>
    </xf>
    <xf numFmtId="0" fontId="18" fillId="34" borderId="0" applyNumberFormat="0" applyBorder="0" applyAlignment="0" applyProtection="0">
      <alignment vertical="center"/>
    </xf>
    <xf numFmtId="0" fontId="34" fillId="0" borderId="0">
      <alignment vertical="center"/>
    </xf>
  </cellStyleXfs>
  <cellXfs count="11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0" fillId="0" borderId="0" xfId="0" applyAlignment="1">
      <alignment vertical="center"/>
    </xf>
    <xf numFmtId="0" fontId="0" fillId="0" borderId="0" xfId="0" applyFont="1">
      <alignment vertical="center"/>
    </xf>
    <xf numFmtId="0" fontId="4" fillId="2" borderId="0" xfId="0" applyFont="1" applyFill="1">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0" xfId="0" applyFont="1" applyAlignment="1">
      <alignment horizontal="left"/>
    </xf>
    <xf numFmtId="0" fontId="7" fillId="0" borderId="0" xfId="0" applyFont="1" applyAlignment="1">
      <alignment wrapText="1"/>
    </xf>
    <xf numFmtId="0" fontId="7" fillId="0" borderId="0" xfId="0" applyFont="1" applyAlignment="1"/>
    <xf numFmtId="0" fontId="6" fillId="0" borderId="0" xfId="0" applyFont="1" applyAlignment="1">
      <alignment horizontal="center"/>
    </xf>
    <xf numFmtId="0" fontId="6" fillId="0" borderId="0" xfId="0" applyFont="1" applyAlignment="1">
      <alignment horizontal="right"/>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4" fontId="8" fillId="2" borderId="6" xfId="0" applyNumberFormat="1" applyFont="1" applyFill="1" applyBorder="1" applyAlignment="1">
      <alignment horizontal="righ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wrapText="1" shrinkToFit="1"/>
    </xf>
    <xf numFmtId="4" fontId="6" fillId="0" borderId="6" xfId="0" applyNumberFormat="1" applyFont="1" applyBorder="1" applyAlignment="1">
      <alignment horizontal="right" vertical="center" shrinkToFit="1"/>
    </xf>
    <xf numFmtId="0" fontId="6" fillId="0" borderId="7" xfId="0" applyFont="1" applyFill="1" applyBorder="1" applyAlignment="1">
      <alignment horizontal="left" vertical="center" wrapText="1" shrinkToFit="1"/>
    </xf>
    <xf numFmtId="0" fontId="6" fillId="0" borderId="8"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4" fillId="0" borderId="0" xfId="0" applyFont="1">
      <alignment vertical="center"/>
    </xf>
    <xf numFmtId="0" fontId="4" fillId="0" borderId="0" xfId="0" applyFont="1" applyAlignment="1">
      <alignment horizontal="center" vertical="center" wrapText="1"/>
    </xf>
    <xf numFmtId="176" fontId="0" fillId="0" borderId="0" xfId="0" applyNumberFormat="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76" fontId="4"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0" fillId="0" borderId="0" xfId="0" applyFill="1" applyBorder="1">
      <alignment vertical="center"/>
    </xf>
    <xf numFmtId="177" fontId="0" fillId="0" borderId="0" xfId="0" applyNumberFormat="1">
      <alignment vertical="center"/>
    </xf>
    <xf numFmtId="0" fontId="5" fillId="2" borderId="0" xfId="0" applyFont="1" applyFill="1" applyAlignment="1">
      <alignment horizontal="center"/>
    </xf>
    <xf numFmtId="0" fontId="6" fillId="2" borderId="0" xfId="0" applyFont="1" applyFill="1" applyAlignment="1"/>
    <xf numFmtId="0" fontId="7" fillId="2" borderId="0" xfId="0" applyFont="1" applyFill="1" applyAlignment="1"/>
    <xf numFmtId="177" fontId="6" fillId="2" borderId="0" xfId="0" applyNumberFormat="1" applyFont="1" applyFill="1" applyAlignment="1">
      <alignment horizontal="center"/>
    </xf>
    <xf numFmtId="177" fontId="7" fillId="2" borderId="0" xfId="0" applyNumberFormat="1" applyFont="1" applyFill="1" applyAlignment="1"/>
    <xf numFmtId="177" fontId="6" fillId="2" borderId="0" xfId="0" applyNumberFormat="1" applyFont="1" applyFill="1" applyAlignment="1">
      <alignment horizontal="right"/>
    </xf>
    <xf numFmtId="177" fontId="8" fillId="3" borderId="9" xfId="0" applyNumberFormat="1"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178" fontId="8" fillId="2" borderId="6" xfId="0" applyNumberFormat="1" applyFont="1" applyFill="1" applyBorder="1" applyAlignment="1">
      <alignment horizontal="right" vertical="center" shrinkToFit="1"/>
    </xf>
    <xf numFmtId="0" fontId="6" fillId="2" borderId="9" xfId="0" applyFont="1" applyFill="1" applyBorder="1" applyAlignment="1">
      <alignment horizontal="left" vertical="center" shrinkToFit="1"/>
    </xf>
    <xf numFmtId="178" fontId="6" fillId="2" borderId="6" xfId="0" applyNumberFormat="1" applyFont="1" applyFill="1" applyBorder="1" applyAlignment="1">
      <alignment horizontal="right" vertical="center" shrinkToFit="1"/>
    </xf>
    <xf numFmtId="0" fontId="6" fillId="2" borderId="0" xfId="0" applyFont="1" applyFill="1" applyBorder="1" applyAlignment="1">
      <alignment horizontal="left" vertical="center" shrinkToFit="1"/>
    </xf>
    <xf numFmtId="0" fontId="4" fillId="0" borderId="0" xfId="0" applyFont="1" applyAlignment="1">
      <alignment horizontal="center" vertical="center"/>
    </xf>
    <xf numFmtId="176" fontId="0" fillId="0" borderId="0" xfId="0" applyNumberFormat="1" applyAlignment="1">
      <alignment horizontal="right" vertical="center"/>
    </xf>
    <xf numFmtId="176" fontId="4" fillId="0" borderId="9" xfId="0" applyNumberFormat="1"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horizontal="center" vertical="center"/>
    </xf>
    <xf numFmtId="176" fontId="7" fillId="0" borderId="0" xfId="0" applyNumberFormat="1" applyFont="1" applyAlignment="1"/>
    <xf numFmtId="176" fontId="6" fillId="2" borderId="0" xfId="0" applyNumberFormat="1" applyFont="1" applyFill="1" applyAlignment="1">
      <alignment horizontal="center"/>
    </xf>
    <xf numFmtId="176" fontId="6" fillId="2" borderId="0" xfId="0" applyNumberFormat="1" applyFont="1" applyFill="1" applyAlignment="1">
      <alignment horizontal="right"/>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176" fontId="8" fillId="3" borderId="9" xfId="0" applyNumberFormat="1" applyFont="1" applyFill="1" applyBorder="1" applyAlignment="1">
      <alignment horizontal="center" vertical="center" wrapText="1"/>
    </xf>
    <xf numFmtId="176" fontId="8" fillId="3" borderId="9" xfId="0" applyNumberFormat="1" applyFont="1" applyFill="1" applyBorder="1" applyAlignment="1">
      <alignment horizontal="center" vertical="center"/>
    </xf>
    <xf numFmtId="0" fontId="6" fillId="3" borderId="9" xfId="0" applyFont="1" applyFill="1" applyBorder="1" applyAlignment="1">
      <alignment horizontal="left" vertical="center"/>
    </xf>
    <xf numFmtId="176" fontId="6" fillId="2" borderId="9" xfId="0" applyNumberFormat="1" applyFont="1" applyFill="1" applyBorder="1" applyAlignment="1">
      <alignment horizontal="right" vertical="center" shrinkToFit="1"/>
    </xf>
    <xf numFmtId="0" fontId="6" fillId="3" borderId="9" xfId="0" applyFont="1" applyFill="1" applyBorder="1" applyAlignment="1">
      <alignment horizontal="left" vertical="center" shrinkToFit="1"/>
    </xf>
    <xf numFmtId="176" fontId="8" fillId="2" borderId="9" xfId="0" applyNumberFormat="1" applyFont="1" applyFill="1" applyBorder="1" applyAlignment="1">
      <alignment horizontal="right" vertical="center" shrinkToFit="1"/>
    </xf>
    <xf numFmtId="0" fontId="6" fillId="3" borderId="9" xfId="0" applyFont="1" applyFill="1" applyBorder="1" applyAlignment="1">
      <alignment horizontal="center" vertical="center"/>
    </xf>
    <xf numFmtId="0" fontId="8" fillId="3" borderId="9" xfId="0" applyFont="1" applyFill="1" applyBorder="1" applyAlignment="1">
      <alignment horizontal="left" vertical="center"/>
    </xf>
    <xf numFmtId="0" fontId="6" fillId="2" borderId="0" xfId="0" applyFont="1" applyFill="1" applyBorder="1" applyAlignment="1">
      <alignment horizontal="left" vertical="center"/>
    </xf>
    <xf numFmtId="0" fontId="9" fillId="0" borderId="0" xfId="0" applyFont="1" applyFill="1" applyAlignment="1">
      <alignment horizontal="center"/>
    </xf>
    <xf numFmtId="0" fontId="6" fillId="0" borderId="0" xfId="0" applyFont="1" applyFill="1" applyAlignment="1"/>
    <xf numFmtId="176" fontId="6" fillId="0" borderId="0" xfId="0" applyNumberFormat="1" applyFont="1" applyFill="1" applyAlignment="1">
      <alignment horizontal="center"/>
    </xf>
    <xf numFmtId="176" fontId="6" fillId="0" borderId="0" xfId="0" applyNumberFormat="1" applyFont="1" applyFill="1" applyAlignment="1">
      <alignment horizontal="right"/>
    </xf>
    <xf numFmtId="0" fontId="8" fillId="0" borderId="9" xfId="0" applyFont="1" applyFill="1" applyBorder="1" applyAlignment="1">
      <alignment horizontal="center" vertical="center" shrinkToFit="1"/>
    </xf>
    <xf numFmtId="176" fontId="8" fillId="0" borderId="9" xfId="0" applyNumberFormat="1"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6" fillId="0" borderId="9" xfId="0" applyFont="1" applyFill="1" applyBorder="1" applyAlignment="1">
      <alignment horizontal="center" vertical="center" shrinkToFit="1"/>
    </xf>
    <xf numFmtId="179" fontId="6" fillId="0" borderId="9" xfId="0" applyNumberFormat="1" applyFont="1" applyFill="1" applyBorder="1" applyAlignment="1">
      <alignment horizontal="right" vertical="center" shrinkToFit="1"/>
    </xf>
    <xf numFmtId="176" fontId="6" fillId="0" borderId="9" xfId="0" applyNumberFormat="1" applyFont="1" applyFill="1" applyBorder="1" applyAlignment="1">
      <alignment horizontal="right" vertical="center" shrinkToFit="1"/>
    </xf>
    <xf numFmtId="0" fontId="0" fillId="0" borderId="13" xfId="0" applyBorder="1" applyAlignment="1">
      <alignment horizontal="left" vertical="center"/>
    </xf>
    <xf numFmtId="0" fontId="9" fillId="2" borderId="0" xfId="0" applyFont="1" applyFill="1" applyAlignment="1">
      <alignment horizontal="center"/>
    </xf>
    <xf numFmtId="176" fontId="7" fillId="0" borderId="0" xfId="0" applyNumberFormat="1" applyFont="1" applyAlignment="1">
      <alignment horizontal="right"/>
    </xf>
    <xf numFmtId="0" fontId="8" fillId="3" borderId="9" xfId="0" applyFont="1" applyFill="1" applyBorder="1" applyAlignment="1">
      <alignment horizontal="center" vertical="center" shrinkToFit="1"/>
    </xf>
    <xf numFmtId="176" fontId="8" fillId="3" borderId="9" xfId="0" applyNumberFormat="1"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2" fillId="2" borderId="0" xfId="0" applyFont="1" applyFill="1" applyAlignment="1">
      <alignment horizontal="center"/>
    </xf>
    <xf numFmtId="0" fontId="0" fillId="2" borderId="0" xfId="0" applyFill="1" applyAlignment="1"/>
    <xf numFmtId="176" fontId="0" fillId="2" borderId="0" xfId="0" applyNumberFormat="1" applyFill="1" applyAlignment="1"/>
    <xf numFmtId="0" fontId="6" fillId="3" borderId="0" xfId="0" applyFont="1" applyFill="1" applyBorder="1" applyAlignment="1">
      <alignment horizontal="left" vertical="center" shrinkToFit="1"/>
    </xf>
    <xf numFmtId="176" fontId="0" fillId="2" borderId="0" xfId="0" applyNumberFormat="1" applyFill="1" applyAlignment="1">
      <alignment horizontal="right"/>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176" fontId="8" fillId="3" borderId="6" xfId="0" applyNumberFormat="1"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6" fillId="3" borderId="5" xfId="0" applyFont="1" applyFill="1" applyBorder="1" applyAlignment="1">
      <alignment horizontal="left" vertical="center" shrinkToFit="1"/>
    </xf>
    <xf numFmtId="176" fontId="6" fillId="2" borderId="6" xfId="0" applyNumberFormat="1" applyFont="1" applyFill="1" applyBorder="1" applyAlignment="1">
      <alignment horizontal="right" vertical="center" shrinkToFit="1"/>
    </xf>
    <xf numFmtId="0" fontId="6" fillId="3" borderId="6" xfId="0" applyFont="1" applyFill="1" applyBorder="1" applyAlignment="1">
      <alignment horizontal="left" vertical="center" shrinkToFit="1"/>
    </xf>
    <xf numFmtId="0" fontId="6" fillId="3" borderId="5" xfId="0" applyFont="1" applyFill="1" applyBorder="1" applyAlignment="1">
      <alignment horizontal="left" vertical="center"/>
    </xf>
    <xf numFmtId="0" fontId="6" fillId="3" borderId="14" xfId="0" applyFont="1" applyFill="1" applyBorder="1" applyAlignment="1">
      <alignment horizontal="left" vertical="center" shrinkToFit="1"/>
    </xf>
    <xf numFmtId="176" fontId="6" fillId="2" borderId="15" xfId="0" applyNumberFormat="1" applyFont="1" applyFill="1" applyBorder="1" applyAlignment="1">
      <alignment horizontal="right" vertical="center" shrinkToFit="1"/>
    </xf>
    <xf numFmtId="0" fontId="6" fillId="3" borderId="15" xfId="0" applyFont="1" applyFill="1" applyBorder="1" applyAlignment="1">
      <alignment horizontal="left" vertical="center" shrinkToFit="1"/>
    </xf>
    <xf numFmtId="0" fontId="8" fillId="3" borderId="9" xfId="0" applyFont="1" applyFill="1" applyBorder="1" applyAlignment="1">
      <alignment vertical="center" shrinkToFit="1"/>
    </xf>
    <xf numFmtId="176" fontId="0" fillId="2" borderId="9" xfId="0" applyNumberFormat="1" applyFill="1" applyBorder="1" applyAlignment="1"/>
    <xf numFmtId="0" fontId="10"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1" fillId="0" borderId="0" xfId="0" applyFont="1">
      <alignment vertical="center"/>
    </xf>
    <xf numFmtId="0" fontId="14"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workbookViewId="0">
      <selection activeCell="E22" sqref="E22"/>
    </sheetView>
  </sheetViews>
  <sheetFormatPr defaultColWidth="9" defaultRowHeight="13.5"/>
  <sheetData>
    <row r="7" spans="1:1">
      <c r="A7" t="s">
        <v>0</v>
      </c>
    </row>
    <row r="17" s="112" customFormat="1" ht="57" customHeight="1" spans="1:9">
      <c r="A17" s="107" t="s">
        <v>1</v>
      </c>
      <c r="B17" s="107"/>
      <c r="C17" s="107"/>
      <c r="D17" s="107"/>
      <c r="E17" s="107"/>
      <c r="F17" s="107"/>
      <c r="G17" s="107"/>
      <c r="H17" s="107"/>
      <c r="I17" s="107"/>
    </row>
    <row r="18" s="113" customFormat="1" ht="88.5" customHeight="1" spans="1:9">
      <c r="A18" s="114" t="s">
        <v>2</v>
      </c>
      <c r="B18" s="114"/>
      <c r="C18" s="114"/>
      <c r="D18" s="114"/>
      <c r="E18" s="114"/>
      <c r="F18" s="114"/>
      <c r="G18" s="114"/>
      <c r="H18" s="114"/>
      <c r="I18" s="114"/>
    </row>
  </sheetData>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5"/>
  <sheetViews>
    <sheetView topLeftCell="A4" workbookViewId="0">
      <selection activeCell="B26" sqref="B26"/>
    </sheetView>
  </sheetViews>
  <sheetFormatPr defaultColWidth="9" defaultRowHeight="13.5" outlineLevelCol="1"/>
  <cols>
    <col min="2" max="2" width="71.25" customWidth="1"/>
  </cols>
  <sheetData>
    <row r="1" ht="57" customHeight="1" spans="2:2">
      <c r="B1" s="108" t="s">
        <v>3</v>
      </c>
    </row>
    <row r="2" ht="44.25" customHeight="1" spans="2:2">
      <c r="B2" s="110" t="s">
        <v>4</v>
      </c>
    </row>
    <row r="3" ht="44.25" customHeight="1" spans="2:2">
      <c r="B3" s="111" t="s">
        <v>5</v>
      </c>
    </row>
    <row r="4" ht="44.25" customHeight="1" spans="2:2">
      <c r="B4" s="111" t="s">
        <v>6</v>
      </c>
    </row>
    <row r="5" ht="44.25" customHeight="1" spans="2:2">
      <c r="B5" s="110" t="s">
        <v>7</v>
      </c>
    </row>
    <row r="6" ht="44.25" customHeight="1" spans="2:2">
      <c r="B6" s="111" t="s">
        <v>8</v>
      </c>
    </row>
    <row r="7" ht="44.25" customHeight="1" spans="2:2">
      <c r="B7" s="111" t="s">
        <v>9</v>
      </c>
    </row>
    <row r="8" ht="44.25" customHeight="1" spans="2:2">
      <c r="B8" s="111" t="s">
        <v>10</v>
      </c>
    </row>
    <row r="9" ht="44.25" customHeight="1" spans="2:2">
      <c r="B9" s="111" t="s">
        <v>11</v>
      </c>
    </row>
    <row r="10" ht="44.25" customHeight="1" spans="2:2">
      <c r="B10" s="111" t="s">
        <v>12</v>
      </c>
    </row>
    <row r="11" ht="44.25" customHeight="1" spans="2:2">
      <c r="B11" s="111" t="s">
        <v>13</v>
      </c>
    </row>
    <row r="12" ht="44.25" customHeight="1" spans="2:2">
      <c r="B12" s="111" t="s">
        <v>14</v>
      </c>
    </row>
    <row r="13" ht="44.25" customHeight="1" spans="2:2">
      <c r="B13" s="111" t="s">
        <v>15</v>
      </c>
    </row>
    <row r="14" ht="44.25" customHeight="1" spans="2:2">
      <c r="B14" s="110" t="s">
        <v>16</v>
      </c>
    </row>
    <row r="15" ht="44.25" customHeight="1" spans="2:2">
      <c r="B15" s="110" t="s">
        <v>17</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7"/>
  <sheetViews>
    <sheetView workbookViewId="0">
      <selection activeCell="F7" sqref="F7"/>
    </sheetView>
  </sheetViews>
  <sheetFormatPr defaultColWidth="9" defaultRowHeight="13.5"/>
  <cols>
    <col min="1" max="1" width="86.875" customWidth="1"/>
  </cols>
  <sheetData>
    <row r="1" ht="69" customHeight="1" spans="1:1">
      <c r="A1" s="108" t="s">
        <v>18</v>
      </c>
    </row>
    <row r="2" s="1" customFormat="1" ht="32.25" customHeight="1" spans="1:1">
      <c r="A2" s="3" t="s">
        <v>19</v>
      </c>
    </row>
    <row r="3" s="1" customFormat="1" ht="56.25" spans="1:1">
      <c r="A3" s="1" t="s">
        <v>20</v>
      </c>
    </row>
    <row r="4" s="1" customFormat="1" ht="32.25" customHeight="1" spans="1:1">
      <c r="A4" s="3" t="s">
        <v>21</v>
      </c>
    </row>
    <row r="5" s="1" customFormat="1" ht="33" customHeight="1" spans="1:1">
      <c r="A5" s="1" t="s">
        <v>22</v>
      </c>
    </row>
    <row r="6" s="1" customFormat="1" ht="18.75"/>
    <row r="7" s="1" customFormat="1" ht="18.75" spans="1:1">
      <c r="A7" s="1" t="s">
        <v>23</v>
      </c>
    </row>
    <row r="8" s="1" customFormat="1" ht="18.75"/>
    <row r="9" s="1" customFormat="1" ht="37.5" spans="1:9">
      <c r="A9" s="1" t="s">
        <v>24</v>
      </c>
      <c r="B9" s="109"/>
      <c r="C9" s="109"/>
      <c r="D9" s="109"/>
      <c r="E9" s="109"/>
      <c r="F9" s="109"/>
      <c r="G9" s="109"/>
      <c r="H9" s="109"/>
      <c r="I9" s="109"/>
    </row>
    <row r="10" s="1" customFormat="1" ht="18.75" spans="1:9">
      <c r="A10" s="109"/>
      <c r="B10" s="109"/>
      <c r="C10" s="109"/>
      <c r="D10" s="109"/>
      <c r="E10" s="109"/>
      <c r="F10" s="109"/>
      <c r="G10" s="109"/>
      <c r="H10" s="109"/>
      <c r="I10" s="109"/>
    </row>
    <row r="11" s="1" customFormat="1" ht="18.75"/>
    <row r="12" s="1" customFormat="1" ht="18.75"/>
    <row r="13" s="1" customFormat="1" ht="18.75"/>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row r="34" s="1" customFormat="1" ht="18.75"/>
    <row r="35" s="1" customFormat="1" ht="18.75"/>
    <row r="36" s="1" customFormat="1" ht="18.75"/>
    <row r="37" s="8" customFormat="1"/>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4:J28"/>
  <sheetViews>
    <sheetView topLeftCell="A33" workbookViewId="0">
      <selection activeCell="I76" sqref="I76"/>
    </sheetView>
  </sheetViews>
  <sheetFormatPr defaultColWidth="9" defaultRowHeight="13.5"/>
  <cols>
    <col min="1" max="1" width="4.625" customWidth="1"/>
  </cols>
  <sheetData>
    <row r="24" spans="2:10">
      <c r="B24" s="107" t="s">
        <v>25</v>
      </c>
      <c r="C24" s="107"/>
      <c r="D24" s="107"/>
      <c r="E24" s="107"/>
      <c r="F24" s="107"/>
      <c r="G24" s="107"/>
      <c r="H24" s="107"/>
      <c r="I24" s="107"/>
      <c r="J24" s="107"/>
    </row>
    <row r="25" ht="41.25" customHeight="1" spans="2:10">
      <c r="B25" s="107"/>
      <c r="C25" s="107"/>
      <c r="D25" s="107"/>
      <c r="E25" s="107"/>
      <c r="F25" s="107"/>
      <c r="G25" s="107"/>
      <c r="H25" s="107"/>
      <c r="I25" s="107"/>
      <c r="J25" s="107"/>
    </row>
    <row r="26" spans="2:10">
      <c r="B26" s="107"/>
      <c r="C26" s="107"/>
      <c r="D26" s="107"/>
      <c r="E26" s="107"/>
      <c r="F26" s="107"/>
      <c r="G26" s="107"/>
      <c r="H26" s="107"/>
      <c r="I26" s="107"/>
      <c r="J26" s="107"/>
    </row>
    <row r="27" spans="2:10">
      <c r="B27" s="107"/>
      <c r="C27" s="107"/>
      <c r="D27" s="107"/>
      <c r="E27" s="107"/>
      <c r="F27" s="107"/>
      <c r="G27" s="107"/>
      <c r="H27" s="107"/>
      <c r="I27" s="107"/>
      <c r="J27" s="107"/>
    </row>
    <row r="28" ht="46.5" spans="2:10">
      <c r="B28" s="107"/>
      <c r="C28" s="107"/>
      <c r="D28" s="107"/>
      <c r="E28" s="107"/>
      <c r="F28" s="107"/>
      <c r="G28" s="107"/>
      <c r="H28" s="107"/>
      <c r="I28" s="107"/>
      <c r="J28" s="107"/>
    </row>
  </sheetData>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opLeftCell="A13" workbookViewId="0">
      <selection activeCell="F13" sqref="F13"/>
    </sheetView>
  </sheetViews>
  <sheetFormatPr defaultColWidth="9" defaultRowHeight="13.5" outlineLevelCol="3"/>
  <cols>
    <col min="1" max="1" width="35.375" customWidth="1"/>
    <col min="2" max="2" width="20" style="31" customWidth="1"/>
    <col min="3" max="3" width="33.75" customWidth="1"/>
    <col min="4" max="4" width="21.5" style="31" customWidth="1"/>
  </cols>
  <sheetData>
    <row r="1" spans="1:1">
      <c r="A1" t="s">
        <v>26</v>
      </c>
    </row>
    <row r="2" ht="27" spans="1:4">
      <c r="A2" s="89" t="s">
        <v>27</v>
      </c>
      <c r="B2" s="89"/>
      <c r="C2" s="89"/>
      <c r="D2" s="89"/>
    </row>
    <row r="3" spans="1:4">
      <c r="A3" s="90"/>
      <c r="B3" s="91"/>
      <c r="C3" s="90"/>
      <c r="D3" s="91"/>
    </row>
    <row r="4" ht="18" customHeight="1" spans="1:4">
      <c r="A4" s="92" t="s">
        <v>28</v>
      </c>
      <c r="B4" s="91"/>
      <c r="C4" s="90"/>
      <c r="D4" s="93" t="s">
        <v>29</v>
      </c>
    </row>
    <row r="5" ht="24.75" customHeight="1" spans="1:4">
      <c r="A5" s="86" t="s">
        <v>30</v>
      </c>
      <c r="B5" s="86" t="s">
        <v>31</v>
      </c>
      <c r="C5" s="94" t="s">
        <v>32</v>
      </c>
      <c r="D5" s="94" t="s">
        <v>31</v>
      </c>
    </row>
    <row r="6" ht="24.75" customHeight="1" spans="1:4">
      <c r="A6" s="95" t="s">
        <v>33</v>
      </c>
      <c r="B6" s="96" t="s">
        <v>34</v>
      </c>
      <c r="C6" s="97" t="s">
        <v>35</v>
      </c>
      <c r="D6" s="96" t="s">
        <v>34</v>
      </c>
    </row>
    <row r="7" ht="23.25" customHeight="1" spans="1:4">
      <c r="A7" s="98" t="s">
        <v>36</v>
      </c>
      <c r="B7" s="99">
        <v>17.9371</v>
      </c>
      <c r="C7" s="100" t="s">
        <v>37</v>
      </c>
      <c r="D7" s="99"/>
    </row>
    <row r="8" ht="23.25" customHeight="1" spans="1:4">
      <c r="A8" s="98" t="s">
        <v>38</v>
      </c>
      <c r="B8" s="99"/>
      <c r="C8" s="100" t="s">
        <v>39</v>
      </c>
      <c r="D8" s="99"/>
    </row>
    <row r="9" ht="23.25" customHeight="1" spans="1:4">
      <c r="A9" s="98" t="s">
        <v>40</v>
      </c>
      <c r="B9" s="99"/>
      <c r="C9" s="100" t="s">
        <v>41</v>
      </c>
      <c r="D9" s="99"/>
    </row>
    <row r="10" ht="23.25" customHeight="1" spans="1:4">
      <c r="A10" s="98" t="s">
        <v>42</v>
      </c>
      <c r="B10" s="99"/>
      <c r="C10" s="100" t="s">
        <v>43</v>
      </c>
      <c r="D10" s="99">
        <v>17.94</v>
      </c>
    </row>
    <row r="11" ht="23.25" customHeight="1" spans="1:4">
      <c r="A11" s="98" t="s">
        <v>44</v>
      </c>
      <c r="B11" s="99"/>
      <c r="C11" s="100" t="s">
        <v>45</v>
      </c>
      <c r="D11" s="99"/>
    </row>
    <row r="12" ht="23.25" customHeight="1" spans="1:4">
      <c r="A12" s="98" t="s">
        <v>46</v>
      </c>
      <c r="B12" s="99"/>
      <c r="C12" s="100" t="s">
        <v>47</v>
      </c>
      <c r="D12" s="99"/>
    </row>
    <row r="13" ht="23.25" customHeight="1" spans="1:4">
      <c r="A13" s="98" t="s">
        <v>48</v>
      </c>
      <c r="B13" s="99"/>
      <c r="C13" s="100" t="s">
        <v>49</v>
      </c>
      <c r="D13" s="99"/>
    </row>
    <row r="14" ht="23.25" customHeight="1" spans="1:4">
      <c r="A14" s="101" t="s">
        <v>31</v>
      </c>
      <c r="B14" s="99" t="s">
        <v>31</v>
      </c>
      <c r="C14" s="100" t="s">
        <v>50</v>
      </c>
      <c r="D14" s="99"/>
    </row>
    <row r="15" ht="23.25" customHeight="1" spans="1:4">
      <c r="A15" s="98" t="s">
        <v>31</v>
      </c>
      <c r="B15" s="99" t="s">
        <v>31</v>
      </c>
      <c r="C15" s="100" t="s">
        <v>51</v>
      </c>
      <c r="D15" s="99"/>
    </row>
    <row r="16" ht="23.25" customHeight="1" spans="1:4">
      <c r="A16" s="98" t="s">
        <v>31</v>
      </c>
      <c r="B16" s="99" t="s">
        <v>31</v>
      </c>
      <c r="C16" s="100" t="s">
        <v>52</v>
      </c>
      <c r="D16" s="99"/>
    </row>
    <row r="17" ht="23.25" customHeight="1" spans="1:4">
      <c r="A17" s="98" t="s">
        <v>31</v>
      </c>
      <c r="B17" s="99" t="s">
        <v>31</v>
      </c>
      <c r="C17" s="100" t="s">
        <v>53</v>
      </c>
      <c r="D17" s="99"/>
    </row>
    <row r="18" ht="23.25" customHeight="1" spans="1:4">
      <c r="A18" s="98" t="s">
        <v>31</v>
      </c>
      <c r="B18" s="99" t="s">
        <v>31</v>
      </c>
      <c r="C18" s="100" t="s">
        <v>54</v>
      </c>
      <c r="D18" s="99"/>
    </row>
    <row r="19" ht="23.25" customHeight="1" spans="1:4">
      <c r="A19" s="98" t="s">
        <v>31</v>
      </c>
      <c r="B19" s="99" t="s">
        <v>31</v>
      </c>
      <c r="C19" s="100" t="s">
        <v>55</v>
      </c>
      <c r="D19" s="99"/>
    </row>
    <row r="20" ht="23.25" customHeight="1" spans="1:4">
      <c r="A20" s="98" t="s">
        <v>31</v>
      </c>
      <c r="B20" s="99" t="s">
        <v>31</v>
      </c>
      <c r="C20" s="100" t="s">
        <v>56</v>
      </c>
      <c r="D20" s="99"/>
    </row>
    <row r="21" ht="23.25" customHeight="1" spans="1:4">
      <c r="A21" s="98" t="s">
        <v>31</v>
      </c>
      <c r="B21" s="99" t="s">
        <v>31</v>
      </c>
      <c r="C21" s="100" t="s">
        <v>57</v>
      </c>
      <c r="D21" s="99"/>
    </row>
    <row r="22" ht="23.25" customHeight="1" spans="1:4">
      <c r="A22" s="98" t="s">
        <v>31</v>
      </c>
      <c r="B22" s="99" t="s">
        <v>31</v>
      </c>
      <c r="C22" s="100" t="s">
        <v>58</v>
      </c>
      <c r="D22" s="99"/>
    </row>
    <row r="23" ht="23.25" customHeight="1" spans="1:4">
      <c r="A23" s="98" t="s">
        <v>31</v>
      </c>
      <c r="B23" s="99" t="s">
        <v>31</v>
      </c>
      <c r="C23" s="100" t="s">
        <v>59</v>
      </c>
      <c r="D23" s="99"/>
    </row>
    <row r="24" ht="23.25" customHeight="1" spans="1:4">
      <c r="A24" s="98" t="s">
        <v>31</v>
      </c>
      <c r="B24" s="99" t="s">
        <v>31</v>
      </c>
      <c r="C24" s="100" t="s">
        <v>60</v>
      </c>
      <c r="D24" s="99"/>
    </row>
    <row r="25" ht="23.25" customHeight="1" spans="1:4">
      <c r="A25" s="98" t="s">
        <v>31</v>
      </c>
      <c r="B25" s="99" t="s">
        <v>31</v>
      </c>
      <c r="C25" s="100" t="s">
        <v>61</v>
      </c>
      <c r="D25" s="99"/>
    </row>
    <row r="26" ht="23.25" customHeight="1" spans="1:4">
      <c r="A26" s="98" t="s">
        <v>31</v>
      </c>
      <c r="B26" s="99" t="s">
        <v>31</v>
      </c>
      <c r="C26" s="100" t="s">
        <v>62</v>
      </c>
      <c r="D26" s="99"/>
    </row>
    <row r="27" ht="23.25" customHeight="1" spans="1:4">
      <c r="A27" s="98" t="s">
        <v>31</v>
      </c>
      <c r="B27" s="99" t="s">
        <v>31</v>
      </c>
      <c r="C27" s="100" t="s">
        <v>63</v>
      </c>
      <c r="D27" s="99"/>
    </row>
    <row r="28" ht="23.25" customHeight="1" spans="1:4">
      <c r="A28" s="98" t="s">
        <v>31</v>
      </c>
      <c r="B28" s="99" t="s">
        <v>31</v>
      </c>
      <c r="C28" s="100" t="s">
        <v>64</v>
      </c>
      <c r="D28" s="99"/>
    </row>
    <row r="29" ht="23.25" customHeight="1" spans="1:4">
      <c r="A29" s="102" t="s">
        <v>31</v>
      </c>
      <c r="B29" s="103" t="s">
        <v>31</v>
      </c>
      <c r="C29" s="104" t="s">
        <v>65</v>
      </c>
      <c r="D29" s="103"/>
    </row>
    <row r="30" ht="23.25" customHeight="1" spans="1:4">
      <c r="A30" s="86" t="s">
        <v>66</v>
      </c>
      <c r="B30" s="67">
        <f>B7+B9+B10+B11+B12+B13</f>
        <v>17.9371</v>
      </c>
      <c r="C30" s="105" t="s">
        <v>67</v>
      </c>
      <c r="D30" s="67">
        <f>SUM(D7:D29)</f>
        <v>17.94</v>
      </c>
    </row>
    <row r="31" ht="23.25" customHeight="1" spans="1:4">
      <c r="A31" s="68" t="s">
        <v>68</v>
      </c>
      <c r="B31" s="106"/>
      <c r="C31" s="68" t="s">
        <v>69</v>
      </c>
      <c r="D31" s="106"/>
    </row>
    <row r="32" ht="23.25" customHeight="1" spans="1:4">
      <c r="A32" s="68" t="s">
        <v>70</v>
      </c>
      <c r="B32" s="106"/>
      <c r="C32" s="68" t="s">
        <v>71</v>
      </c>
      <c r="D32" s="106"/>
    </row>
    <row r="33" ht="23.25" customHeight="1" spans="1:4">
      <c r="A33" s="68"/>
      <c r="B33" s="106"/>
      <c r="C33" s="68"/>
      <c r="D33" s="106"/>
    </row>
    <row r="34" ht="23.25" customHeight="1" spans="1:4">
      <c r="A34" s="86" t="s">
        <v>72</v>
      </c>
      <c r="B34" s="106">
        <f>B30+B32+B31</f>
        <v>17.9371</v>
      </c>
      <c r="C34" s="86" t="s">
        <v>72</v>
      </c>
      <c r="D34" s="106">
        <f>D30+D31+D32</f>
        <v>17.94</v>
      </c>
    </row>
    <row r="35" ht="23.25" customHeight="1" spans="1:4">
      <c r="A35" s="92" t="s">
        <v>73</v>
      </c>
      <c r="B35" s="92"/>
      <c r="C35" s="92"/>
      <c r="D35" s="92"/>
    </row>
    <row r="36" ht="23.25" customHeight="1" spans="1:4">
      <c r="A36" s="27" t="s">
        <v>74</v>
      </c>
      <c r="B36" s="27"/>
      <c r="C36" s="27"/>
      <c r="D36" s="27"/>
    </row>
    <row r="37" ht="23.25" customHeight="1" spans="1:4">
      <c r="A37" s="27" t="s">
        <v>75</v>
      </c>
      <c r="B37" s="27"/>
      <c r="C37" s="27"/>
      <c r="D37" s="27"/>
    </row>
    <row r="38" ht="23.25" customHeight="1" spans="1:4">
      <c r="A38" s="27" t="s">
        <v>76</v>
      </c>
      <c r="B38" s="27"/>
      <c r="C38" s="27"/>
      <c r="D38" s="27"/>
    </row>
    <row r="39" ht="23.25" customHeight="1" spans="1:4">
      <c r="A39" s="27" t="s">
        <v>77</v>
      </c>
      <c r="B39" s="27"/>
      <c r="C39" s="27"/>
      <c r="D39" s="27"/>
    </row>
    <row r="40" ht="23.25" customHeight="1" spans="1:4">
      <c r="A40" s="27" t="s">
        <v>78</v>
      </c>
      <c r="B40" s="27"/>
      <c r="C40" s="27"/>
      <c r="D40" s="27"/>
    </row>
  </sheetData>
  <mergeCells count="9">
    <mergeCell ref="A2:D2"/>
    <mergeCell ref="A5:B5"/>
    <mergeCell ref="C5:D5"/>
    <mergeCell ref="A35:D35"/>
    <mergeCell ref="A36:D36"/>
    <mergeCell ref="A37:D37"/>
    <mergeCell ref="A38:D38"/>
    <mergeCell ref="A39:D39"/>
    <mergeCell ref="A40:D40"/>
  </mergeCells>
  <pageMargins left="0.707638888888889" right="0.275"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Zeros="0" workbookViewId="0">
      <selection activeCell="A9" sqref="A8:A9"/>
    </sheetView>
  </sheetViews>
  <sheetFormatPr defaultColWidth="9" defaultRowHeight="13.5"/>
  <cols>
    <col min="1" max="1" width="11" customWidth="1"/>
    <col min="2" max="2" width="23.625" customWidth="1"/>
    <col min="3" max="9" width="13.25" style="51" customWidth="1"/>
  </cols>
  <sheetData>
    <row r="1" spans="1:1">
      <c r="A1" t="s">
        <v>79</v>
      </c>
    </row>
    <row r="2" ht="27" spans="1:9">
      <c r="A2" s="84" t="s">
        <v>80</v>
      </c>
      <c r="B2" s="84"/>
      <c r="C2" s="84"/>
      <c r="D2" s="84"/>
      <c r="E2" s="84"/>
      <c r="F2" s="84"/>
      <c r="G2" s="84"/>
      <c r="H2" s="84"/>
      <c r="I2" s="84"/>
    </row>
    <row r="3" s="6" customFormat="1" ht="14.25" spans="1:9">
      <c r="A3" s="39" t="s">
        <v>28</v>
      </c>
      <c r="B3" s="12"/>
      <c r="C3" s="85"/>
      <c r="D3" s="85"/>
      <c r="E3" s="61"/>
      <c r="F3" s="85"/>
      <c r="G3" s="85"/>
      <c r="H3" s="85"/>
      <c r="I3" s="61" t="s">
        <v>29</v>
      </c>
    </row>
    <row r="4" ht="27" customHeight="1" spans="1:9">
      <c r="A4" s="86" t="s">
        <v>33</v>
      </c>
      <c r="B4" s="86"/>
      <c r="C4" s="87" t="s">
        <v>66</v>
      </c>
      <c r="D4" s="87" t="s">
        <v>81</v>
      </c>
      <c r="E4" s="87" t="s">
        <v>82</v>
      </c>
      <c r="F4" s="87" t="s">
        <v>83</v>
      </c>
      <c r="G4" s="87" t="s">
        <v>84</v>
      </c>
      <c r="H4" s="87" t="s">
        <v>85</v>
      </c>
      <c r="I4" s="87" t="s">
        <v>86</v>
      </c>
    </row>
    <row r="5" ht="37.5" customHeight="1" spans="1:9">
      <c r="A5" s="88" t="s">
        <v>87</v>
      </c>
      <c r="B5" s="86" t="s">
        <v>88</v>
      </c>
      <c r="C5" s="87"/>
      <c r="D5" s="87"/>
      <c r="E5" s="87" t="s">
        <v>31</v>
      </c>
      <c r="F5" s="87" t="s">
        <v>31</v>
      </c>
      <c r="G5" s="87" t="s">
        <v>31</v>
      </c>
      <c r="H5" s="87" t="s">
        <v>31</v>
      </c>
      <c r="I5" s="87" t="s">
        <v>89</v>
      </c>
    </row>
    <row r="6" s="29" customFormat="1" ht="27.75" customHeight="1" spans="1:9">
      <c r="A6" s="86" t="s">
        <v>72</v>
      </c>
      <c r="B6" s="86"/>
      <c r="C6" s="69">
        <f>D6</f>
        <v>17.93</v>
      </c>
      <c r="D6" s="69">
        <f>D7</f>
        <v>17.93</v>
      </c>
      <c r="E6" s="69">
        <f t="shared" ref="E6:I7" si="0">E7</f>
        <v>0</v>
      </c>
      <c r="F6" s="69">
        <f t="shared" si="0"/>
        <v>0</v>
      </c>
      <c r="G6" s="69">
        <f t="shared" si="0"/>
        <v>0</v>
      </c>
      <c r="H6" s="69">
        <f t="shared" si="0"/>
        <v>0</v>
      </c>
      <c r="I6" s="69" t="e">
        <f t="shared" si="0"/>
        <v>#REF!</v>
      </c>
    </row>
    <row r="7" ht="27" customHeight="1" spans="1:9">
      <c r="A7" s="47">
        <v>204</v>
      </c>
      <c r="B7" s="47" t="s">
        <v>90</v>
      </c>
      <c r="C7" s="69">
        <f>D7</f>
        <v>17.93</v>
      </c>
      <c r="D7" s="67">
        <v>17.93</v>
      </c>
      <c r="E7" s="67"/>
      <c r="F7" s="67"/>
      <c r="G7" s="67"/>
      <c r="H7" s="67"/>
      <c r="I7" s="67" t="e">
        <f t="shared" si="0"/>
        <v>#REF!</v>
      </c>
    </row>
    <row r="8" ht="27" customHeight="1" spans="1:9">
      <c r="A8" s="47">
        <v>20402</v>
      </c>
      <c r="B8" s="47" t="s">
        <v>91</v>
      </c>
      <c r="C8" s="69">
        <f>D8</f>
        <v>17.93</v>
      </c>
      <c r="D8" s="67">
        <v>17.93</v>
      </c>
      <c r="E8" s="67"/>
      <c r="F8" s="67"/>
      <c r="G8" s="67"/>
      <c r="H8" s="67"/>
      <c r="I8" s="67" t="e">
        <f>I9+#REF!+#REF!</f>
        <v>#REF!</v>
      </c>
    </row>
    <row r="9" ht="27" customHeight="1" spans="1:9">
      <c r="A9" s="47">
        <v>2040204</v>
      </c>
      <c r="B9" s="47" t="s">
        <v>92</v>
      </c>
      <c r="C9" s="69">
        <f>SUM(D9:I9)</f>
        <v>17.93</v>
      </c>
      <c r="D9" s="67">
        <v>17.93</v>
      </c>
      <c r="E9" s="67"/>
      <c r="F9" s="67"/>
      <c r="G9" s="67"/>
      <c r="H9" s="67"/>
      <c r="I9" s="67"/>
    </row>
    <row r="10" ht="24" customHeight="1" spans="1:9">
      <c r="A10" s="49" t="s">
        <v>93</v>
      </c>
      <c r="B10" s="49"/>
      <c r="C10" s="49"/>
      <c r="D10" s="49"/>
      <c r="E10" s="49"/>
      <c r="F10" s="49"/>
      <c r="G10" s="49"/>
      <c r="H10" s="49"/>
      <c r="I10" s="49"/>
    </row>
    <row r="11" ht="24" customHeight="1" spans="1:9">
      <c r="A11" s="27" t="s">
        <v>94</v>
      </c>
      <c r="B11" s="27"/>
      <c r="C11" s="27"/>
      <c r="D11" s="27"/>
      <c r="E11" s="27"/>
      <c r="F11" s="27"/>
      <c r="G11" s="27"/>
      <c r="H11" s="27"/>
      <c r="I11" s="27"/>
    </row>
    <row r="12" ht="24" customHeight="1" spans="1:9">
      <c r="A12" s="27" t="s">
        <v>95</v>
      </c>
      <c r="B12" s="27"/>
      <c r="C12" s="27"/>
      <c r="D12" s="27"/>
      <c r="E12" s="27"/>
      <c r="F12" s="27"/>
      <c r="G12" s="27"/>
      <c r="H12" s="27"/>
      <c r="I12" s="27"/>
    </row>
    <row r="13" ht="24" customHeight="1" spans="1:9">
      <c r="A13" s="27" t="s">
        <v>96</v>
      </c>
      <c r="B13" s="27"/>
      <c r="C13" s="27"/>
      <c r="D13" s="27"/>
      <c r="E13" s="27"/>
      <c r="F13" s="27"/>
      <c r="G13" s="27"/>
      <c r="H13" s="27"/>
      <c r="I13" s="27"/>
    </row>
    <row r="14" ht="24" customHeight="1" spans="1:9">
      <c r="A14" s="27" t="s">
        <v>97</v>
      </c>
      <c r="B14" s="27"/>
      <c r="C14" s="27"/>
      <c r="D14" s="27"/>
      <c r="E14" s="27"/>
      <c r="F14" s="27"/>
      <c r="G14" s="27"/>
      <c r="H14" s="27"/>
      <c r="I14" s="27"/>
    </row>
    <row r="15" spans="1:9">
      <c r="A15" s="27"/>
      <c r="B15" s="27"/>
      <c r="C15" s="27"/>
      <c r="D15" s="27"/>
      <c r="E15" s="27"/>
      <c r="F15" s="27"/>
      <c r="G15" s="27"/>
      <c r="H15" s="27"/>
      <c r="I15" s="27"/>
    </row>
  </sheetData>
  <mergeCells count="16">
    <mergeCell ref="A2:I2"/>
    <mergeCell ref="A4:B4"/>
    <mergeCell ref="A6:B6"/>
    <mergeCell ref="A10:I10"/>
    <mergeCell ref="A11:I11"/>
    <mergeCell ref="A12:I12"/>
    <mergeCell ref="A13:I13"/>
    <mergeCell ref="A14:I14"/>
    <mergeCell ref="A15:I15"/>
    <mergeCell ref="C4:C5"/>
    <mergeCell ref="D4:D5"/>
    <mergeCell ref="E4:E5"/>
    <mergeCell ref="F4:F5"/>
    <mergeCell ref="G4:G5"/>
    <mergeCell ref="H4:H5"/>
    <mergeCell ref="I4:I5"/>
  </mergeCells>
  <pageMargins left="0.707638888888889" right="0.235416666666667" top="0.747916666666667" bottom="0.747916666666667" header="0.313888888888889" footer="0.313888888888889"/>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Zeros="0" workbookViewId="0">
      <selection activeCell="D7" sqref="D7:E9"/>
    </sheetView>
  </sheetViews>
  <sheetFormatPr defaultColWidth="9" defaultRowHeight="13.5" outlineLevelCol="7"/>
  <cols>
    <col min="1" max="1" width="11.25" customWidth="1"/>
    <col min="2" max="2" width="21.125" customWidth="1"/>
    <col min="3" max="8" width="16.25" style="31" customWidth="1"/>
  </cols>
  <sheetData>
    <row r="1" spans="1:1">
      <c r="A1" t="s">
        <v>98</v>
      </c>
    </row>
    <row r="2" ht="30.75" customHeight="1" spans="1:8">
      <c r="A2" s="73" t="s">
        <v>99</v>
      </c>
      <c r="B2" s="73"/>
      <c r="C2" s="73"/>
      <c r="D2" s="73"/>
      <c r="E2" s="73"/>
      <c r="F2" s="73"/>
      <c r="G2" s="73"/>
      <c r="H2" s="73"/>
    </row>
    <row r="3" s="6" customFormat="1" ht="26.25" customHeight="1" spans="1:8">
      <c r="A3" s="74" t="s">
        <v>28</v>
      </c>
      <c r="B3" s="12"/>
      <c r="C3" s="59"/>
      <c r="D3" s="75"/>
      <c r="E3" s="59"/>
      <c r="F3" s="59"/>
      <c r="G3" s="59"/>
      <c r="H3" s="76" t="s">
        <v>29</v>
      </c>
    </row>
    <row r="4" s="29" customFormat="1" ht="28.5" customHeight="1" spans="1:8">
      <c r="A4" s="77" t="s">
        <v>33</v>
      </c>
      <c r="B4" s="77"/>
      <c r="C4" s="78" t="s">
        <v>67</v>
      </c>
      <c r="D4" s="78" t="s">
        <v>100</v>
      </c>
      <c r="E4" s="78" t="s">
        <v>101</v>
      </c>
      <c r="F4" s="78" t="s">
        <v>102</v>
      </c>
      <c r="G4" s="78" t="s">
        <v>103</v>
      </c>
      <c r="H4" s="78" t="s">
        <v>104</v>
      </c>
    </row>
    <row r="5" s="29" customFormat="1" ht="32.25" customHeight="1" spans="1:8">
      <c r="A5" s="79" t="s">
        <v>105</v>
      </c>
      <c r="B5" s="77" t="s">
        <v>88</v>
      </c>
      <c r="C5" s="78"/>
      <c r="D5" s="78"/>
      <c r="E5" s="78" t="s">
        <v>31</v>
      </c>
      <c r="F5" s="78" t="s">
        <v>31</v>
      </c>
      <c r="G5" s="78" t="s">
        <v>31</v>
      </c>
      <c r="H5" s="78" t="s">
        <v>31</v>
      </c>
    </row>
    <row r="6" ht="26.25" customHeight="1" spans="1:8">
      <c r="A6" s="80" t="s">
        <v>31</v>
      </c>
      <c r="B6" s="80" t="s">
        <v>72</v>
      </c>
      <c r="C6" s="81">
        <f>D6+E6+F6+G6+H6</f>
        <v>17.9371</v>
      </c>
      <c r="D6" s="81">
        <f>D7</f>
        <v>0.3946</v>
      </c>
      <c r="E6" s="81">
        <f>E7</f>
        <v>17.5425</v>
      </c>
      <c r="F6" s="82">
        <v>0</v>
      </c>
      <c r="G6" s="82">
        <v>0</v>
      </c>
      <c r="H6" s="82">
        <v>0</v>
      </c>
    </row>
    <row r="7" ht="26.25" customHeight="1" spans="1:8">
      <c r="A7" s="47">
        <v>204</v>
      </c>
      <c r="B7" s="47" t="s">
        <v>90</v>
      </c>
      <c r="C7" s="81">
        <f>D7+E7</f>
        <v>17.9371</v>
      </c>
      <c r="D7" s="81">
        <v>0.3946</v>
      </c>
      <c r="E7" s="81">
        <v>17.5425</v>
      </c>
      <c r="F7" s="82"/>
      <c r="G7" s="82"/>
      <c r="H7" s="82"/>
    </row>
    <row r="8" ht="26.25" customHeight="1" spans="1:8">
      <c r="A8" s="47">
        <v>20402</v>
      </c>
      <c r="B8" s="47" t="s">
        <v>91</v>
      </c>
      <c r="C8" s="81">
        <f>D8+E8</f>
        <v>17.9371</v>
      </c>
      <c r="D8" s="81">
        <v>0.3946</v>
      </c>
      <c r="E8" s="81">
        <v>17.5425</v>
      </c>
      <c r="F8" s="82"/>
      <c r="G8" s="82"/>
      <c r="H8" s="82"/>
    </row>
    <row r="9" ht="26.25" customHeight="1" spans="1:8">
      <c r="A9" s="47">
        <v>2040204</v>
      </c>
      <c r="B9" s="47" t="s">
        <v>92</v>
      </c>
      <c r="C9" s="81">
        <f>D9+E9</f>
        <v>17.9371</v>
      </c>
      <c r="D9" s="81">
        <v>0.3946</v>
      </c>
      <c r="E9" s="81">
        <v>17.5425</v>
      </c>
      <c r="F9" s="82"/>
      <c r="G9" s="82"/>
      <c r="H9" s="82"/>
    </row>
    <row r="10" ht="25.5" customHeight="1" spans="1:8">
      <c r="A10" s="83" t="s">
        <v>106</v>
      </c>
      <c r="B10" s="83"/>
      <c r="C10" s="83"/>
      <c r="D10" s="83"/>
      <c r="E10" s="83"/>
      <c r="F10" s="83"/>
      <c r="G10" s="83"/>
      <c r="H10" s="83"/>
    </row>
    <row r="11" ht="25.5" customHeight="1" spans="1:8">
      <c r="A11" s="27" t="s">
        <v>94</v>
      </c>
      <c r="B11" s="27"/>
      <c r="C11" s="27"/>
      <c r="D11" s="27"/>
      <c r="E11" s="27"/>
      <c r="F11" s="27"/>
      <c r="G11" s="27"/>
      <c r="H11" s="27"/>
    </row>
    <row r="12" ht="25.5" customHeight="1" spans="1:8">
      <c r="A12" s="27" t="s">
        <v>95</v>
      </c>
      <c r="B12" s="27"/>
      <c r="C12" s="27"/>
      <c r="D12" s="27"/>
      <c r="E12" s="27"/>
      <c r="F12" s="27"/>
      <c r="G12" s="27"/>
      <c r="H12" s="27"/>
    </row>
    <row r="13" ht="25.5" customHeight="1" spans="1:8">
      <c r="A13" s="27" t="s">
        <v>96</v>
      </c>
      <c r="B13" s="27"/>
      <c r="C13" s="27"/>
      <c r="D13" s="27"/>
      <c r="E13" s="27"/>
      <c r="F13" s="27"/>
      <c r="G13" s="27"/>
      <c r="H13" s="27"/>
    </row>
    <row r="14" ht="25.5" customHeight="1" spans="1:8">
      <c r="A14" s="27" t="s">
        <v>107</v>
      </c>
      <c r="B14" s="27"/>
      <c r="C14" s="27"/>
      <c r="D14" s="27"/>
      <c r="E14" s="27"/>
      <c r="F14" s="27"/>
      <c r="G14" s="27"/>
      <c r="H14" s="27"/>
    </row>
  </sheetData>
  <mergeCells count="13">
    <mergeCell ref="A2:H2"/>
    <mergeCell ref="A4:B4"/>
    <mergeCell ref="A10:H10"/>
    <mergeCell ref="A11:H11"/>
    <mergeCell ref="A12:H12"/>
    <mergeCell ref="A13:H13"/>
    <mergeCell ref="A14:H14"/>
    <mergeCell ref="C4:C5"/>
    <mergeCell ref="D4:D5"/>
    <mergeCell ref="E4:E5"/>
    <mergeCell ref="F4:F5"/>
    <mergeCell ref="G4:G5"/>
    <mergeCell ref="H4:H5"/>
  </mergeCells>
  <pageMargins left="0.707638888888889" right="0.159027777777778" top="0.747916666666667" bottom="0.747916666666667" header="0.313888888888889" footer="0.313888888888889"/>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topLeftCell="B25" workbookViewId="0">
      <selection activeCell="F39" sqref="F39"/>
    </sheetView>
  </sheetViews>
  <sheetFormatPr defaultColWidth="9" defaultRowHeight="13.5" outlineLevelCol="5"/>
  <cols>
    <col min="1" max="1" width="27.625" customWidth="1"/>
    <col min="2" max="2" width="20.125" style="31" customWidth="1"/>
    <col min="3" max="3" width="28.5" customWidth="1"/>
    <col min="4" max="4" width="18.25" style="31" customWidth="1"/>
    <col min="5" max="5" width="16.875" style="31" customWidth="1"/>
    <col min="6" max="6" width="17.125" style="31" customWidth="1"/>
  </cols>
  <sheetData>
    <row r="1" spans="1:1">
      <c r="A1" t="s">
        <v>108</v>
      </c>
    </row>
    <row r="2" ht="28.5" customHeight="1" spans="1:6">
      <c r="A2" s="38" t="s">
        <v>109</v>
      </c>
      <c r="B2" s="38"/>
      <c r="C2" s="38"/>
      <c r="D2" s="38"/>
      <c r="E2" s="38"/>
      <c r="F2" s="38"/>
    </row>
    <row r="3" s="6" customFormat="1" ht="14.25" spans="1:6">
      <c r="A3" s="39" t="s">
        <v>28</v>
      </c>
      <c r="B3" s="59"/>
      <c r="C3" s="12"/>
      <c r="D3" s="60"/>
      <c r="E3" s="59"/>
      <c r="F3" s="61" t="s">
        <v>29</v>
      </c>
    </row>
    <row r="4" ht="25.5" customHeight="1" spans="1:6">
      <c r="A4" s="62" t="s">
        <v>110</v>
      </c>
      <c r="B4" s="62"/>
      <c r="C4" s="62" t="s">
        <v>111</v>
      </c>
      <c r="D4" s="62" t="s">
        <v>31</v>
      </c>
      <c r="E4" s="62" t="s">
        <v>31</v>
      </c>
      <c r="F4" s="62" t="s">
        <v>31</v>
      </c>
    </row>
    <row r="5" ht="37.5" customHeight="1" spans="1:6">
      <c r="A5" s="63" t="s">
        <v>112</v>
      </c>
      <c r="B5" s="64" t="s">
        <v>113</v>
      </c>
      <c r="C5" s="63" t="s">
        <v>112</v>
      </c>
      <c r="D5" s="65" t="s">
        <v>72</v>
      </c>
      <c r="E5" s="64" t="s">
        <v>114</v>
      </c>
      <c r="F5" s="64" t="s">
        <v>115</v>
      </c>
    </row>
    <row r="6" ht="24" customHeight="1" spans="1:6">
      <c r="A6" s="66" t="s">
        <v>116</v>
      </c>
      <c r="B6" s="67">
        <v>17.93</v>
      </c>
      <c r="C6" s="68" t="s">
        <v>37</v>
      </c>
      <c r="D6" s="67">
        <f>SUM(E6:F6)</f>
        <v>0</v>
      </c>
      <c r="E6" s="67"/>
      <c r="F6" s="67"/>
    </row>
    <row r="7" ht="24" customHeight="1" spans="1:6">
      <c r="A7" s="66" t="s">
        <v>117</v>
      </c>
      <c r="B7" s="67"/>
      <c r="C7" s="68" t="s">
        <v>39</v>
      </c>
      <c r="D7" s="67">
        <f t="shared" ref="D7:D34" si="0">SUM(E7:F7)</f>
        <v>0</v>
      </c>
      <c r="E7" s="67"/>
      <c r="F7" s="67"/>
    </row>
    <row r="8" ht="24" customHeight="1" spans="1:6">
      <c r="A8" s="66" t="s">
        <v>31</v>
      </c>
      <c r="B8" s="67" t="s">
        <v>31</v>
      </c>
      <c r="C8" s="68" t="s">
        <v>41</v>
      </c>
      <c r="D8" s="67">
        <f t="shared" si="0"/>
        <v>0</v>
      </c>
      <c r="E8" s="67"/>
      <c r="F8" s="67"/>
    </row>
    <row r="9" ht="24" customHeight="1" spans="1:6">
      <c r="A9" s="66" t="s">
        <v>31</v>
      </c>
      <c r="B9" s="67" t="s">
        <v>31</v>
      </c>
      <c r="C9" s="68" t="s">
        <v>43</v>
      </c>
      <c r="D9" s="67">
        <f t="shared" si="0"/>
        <v>17.93</v>
      </c>
      <c r="E9" s="67">
        <v>17.93</v>
      </c>
      <c r="F9" s="67"/>
    </row>
    <row r="10" ht="24" customHeight="1" spans="1:6">
      <c r="A10" s="66" t="s">
        <v>31</v>
      </c>
      <c r="B10" s="67" t="s">
        <v>31</v>
      </c>
      <c r="C10" s="68" t="s">
        <v>45</v>
      </c>
      <c r="D10" s="67">
        <f t="shared" si="0"/>
        <v>0</v>
      </c>
      <c r="E10" s="67"/>
      <c r="F10" s="67"/>
    </row>
    <row r="11" ht="24" customHeight="1" spans="1:6">
      <c r="A11" s="66" t="s">
        <v>31</v>
      </c>
      <c r="B11" s="67" t="s">
        <v>31</v>
      </c>
      <c r="C11" s="68" t="s">
        <v>47</v>
      </c>
      <c r="D11" s="67">
        <f t="shared" si="0"/>
        <v>0</v>
      </c>
      <c r="E11" s="67"/>
      <c r="F11" s="67"/>
    </row>
    <row r="12" ht="24" customHeight="1" spans="1:6">
      <c r="A12" s="66" t="s">
        <v>31</v>
      </c>
      <c r="B12" s="67" t="s">
        <v>31</v>
      </c>
      <c r="C12" s="68" t="s">
        <v>49</v>
      </c>
      <c r="D12" s="67">
        <f t="shared" si="0"/>
        <v>0</v>
      </c>
      <c r="E12" s="67"/>
      <c r="F12" s="67"/>
    </row>
    <row r="13" ht="24" customHeight="1" spans="1:6">
      <c r="A13" s="66" t="s">
        <v>31</v>
      </c>
      <c r="B13" s="67" t="s">
        <v>31</v>
      </c>
      <c r="C13" s="68" t="s">
        <v>50</v>
      </c>
      <c r="D13" s="67">
        <f t="shared" si="0"/>
        <v>0</v>
      </c>
      <c r="E13" s="67"/>
      <c r="F13" s="67"/>
    </row>
    <row r="14" ht="24" customHeight="1" spans="1:6">
      <c r="A14" s="66" t="s">
        <v>31</v>
      </c>
      <c r="B14" s="67" t="s">
        <v>31</v>
      </c>
      <c r="C14" s="68" t="s">
        <v>51</v>
      </c>
      <c r="D14" s="67">
        <f t="shared" si="0"/>
        <v>0</v>
      </c>
      <c r="E14" s="67"/>
      <c r="F14" s="67"/>
    </row>
    <row r="15" ht="24" customHeight="1" spans="1:6">
      <c r="A15" s="66" t="s">
        <v>31</v>
      </c>
      <c r="B15" s="67" t="s">
        <v>31</v>
      </c>
      <c r="C15" s="68" t="s">
        <v>52</v>
      </c>
      <c r="D15" s="67">
        <f t="shared" si="0"/>
        <v>0</v>
      </c>
      <c r="E15" s="67"/>
      <c r="F15" s="67"/>
    </row>
    <row r="16" ht="24" customHeight="1" spans="1:6">
      <c r="A16" s="66" t="s">
        <v>31</v>
      </c>
      <c r="B16" s="67" t="s">
        <v>31</v>
      </c>
      <c r="C16" s="68" t="s">
        <v>53</v>
      </c>
      <c r="D16" s="67">
        <f t="shared" si="0"/>
        <v>0</v>
      </c>
      <c r="E16" s="67"/>
      <c r="F16" s="67"/>
    </row>
    <row r="17" ht="24" customHeight="1" spans="1:6">
      <c r="A17" s="66" t="s">
        <v>31</v>
      </c>
      <c r="B17" s="67" t="s">
        <v>31</v>
      </c>
      <c r="C17" s="68" t="s">
        <v>54</v>
      </c>
      <c r="D17" s="67">
        <f t="shared" si="0"/>
        <v>0</v>
      </c>
      <c r="E17" s="67"/>
      <c r="F17" s="67"/>
    </row>
    <row r="18" ht="24" customHeight="1" spans="1:6">
      <c r="A18" s="66" t="s">
        <v>31</v>
      </c>
      <c r="B18" s="67" t="s">
        <v>31</v>
      </c>
      <c r="C18" s="68" t="s">
        <v>55</v>
      </c>
      <c r="D18" s="67">
        <f t="shared" si="0"/>
        <v>0</v>
      </c>
      <c r="E18" s="67"/>
      <c r="F18" s="67"/>
    </row>
    <row r="19" ht="24" customHeight="1" spans="1:6">
      <c r="A19" s="66" t="s">
        <v>31</v>
      </c>
      <c r="B19" s="67" t="s">
        <v>31</v>
      </c>
      <c r="C19" s="68" t="s">
        <v>56</v>
      </c>
      <c r="D19" s="67">
        <f t="shared" si="0"/>
        <v>0</v>
      </c>
      <c r="E19" s="67"/>
      <c r="F19" s="67"/>
    </row>
    <row r="20" ht="24" customHeight="1" spans="1:6">
      <c r="A20" s="66" t="s">
        <v>31</v>
      </c>
      <c r="B20" s="67" t="s">
        <v>31</v>
      </c>
      <c r="C20" s="68" t="s">
        <v>57</v>
      </c>
      <c r="D20" s="67">
        <f t="shared" si="0"/>
        <v>0</v>
      </c>
      <c r="E20" s="67"/>
      <c r="F20" s="67"/>
    </row>
    <row r="21" ht="24" customHeight="1" spans="1:6">
      <c r="A21" s="66" t="s">
        <v>31</v>
      </c>
      <c r="B21" s="67" t="s">
        <v>31</v>
      </c>
      <c r="C21" s="68" t="s">
        <v>58</v>
      </c>
      <c r="D21" s="67">
        <f t="shared" si="0"/>
        <v>0</v>
      </c>
      <c r="E21" s="67"/>
      <c r="F21" s="67"/>
    </row>
    <row r="22" ht="24" customHeight="1" spans="1:6">
      <c r="A22" s="66" t="s">
        <v>31</v>
      </c>
      <c r="B22" s="67" t="s">
        <v>31</v>
      </c>
      <c r="C22" s="68" t="s">
        <v>59</v>
      </c>
      <c r="D22" s="67">
        <f t="shared" si="0"/>
        <v>0</v>
      </c>
      <c r="E22" s="67"/>
      <c r="F22" s="67"/>
    </row>
    <row r="23" ht="24" customHeight="1" spans="1:6">
      <c r="A23" s="66" t="s">
        <v>31</v>
      </c>
      <c r="B23" s="67" t="s">
        <v>31</v>
      </c>
      <c r="C23" s="68" t="s">
        <v>60</v>
      </c>
      <c r="D23" s="67">
        <f t="shared" si="0"/>
        <v>0</v>
      </c>
      <c r="E23" s="67"/>
      <c r="F23" s="67"/>
    </row>
    <row r="24" ht="24" customHeight="1" spans="1:6">
      <c r="A24" s="66" t="s">
        <v>31</v>
      </c>
      <c r="B24" s="67" t="s">
        <v>31</v>
      </c>
      <c r="C24" s="68" t="s">
        <v>61</v>
      </c>
      <c r="D24" s="67">
        <f t="shared" si="0"/>
        <v>0</v>
      </c>
      <c r="E24" s="67"/>
      <c r="F24" s="67"/>
    </row>
    <row r="25" ht="24" customHeight="1" spans="1:6">
      <c r="A25" s="66" t="s">
        <v>31</v>
      </c>
      <c r="B25" s="67" t="s">
        <v>31</v>
      </c>
      <c r="C25" s="68" t="s">
        <v>62</v>
      </c>
      <c r="D25" s="67">
        <f t="shared" si="0"/>
        <v>0</v>
      </c>
      <c r="E25" s="67"/>
      <c r="F25" s="67"/>
    </row>
    <row r="26" ht="24" customHeight="1" spans="1:6">
      <c r="A26" s="66" t="s">
        <v>31</v>
      </c>
      <c r="B26" s="67" t="s">
        <v>31</v>
      </c>
      <c r="C26" s="68" t="s">
        <v>63</v>
      </c>
      <c r="D26" s="67">
        <f t="shared" si="0"/>
        <v>0</v>
      </c>
      <c r="E26" s="67"/>
      <c r="F26" s="67"/>
    </row>
    <row r="27" ht="24" customHeight="1" spans="1:6">
      <c r="A27" s="66" t="s">
        <v>31</v>
      </c>
      <c r="B27" s="67" t="s">
        <v>31</v>
      </c>
      <c r="C27" s="68" t="s">
        <v>64</v>
      </c>
      <c r="D27" s="67">
        <f t="shared" si="0"/>
        <v>0</v>
      </c>
      <c r="E27" s="67"/>
      <c r="F27" s="67"/>
    </row>
    <row r="28" ht="24" customHeight="1" spans="1:6">
      <c r="A28" s="66" t="s">
        <v>31</v>
      </c>
      <c r="B28" s="67" t="s">
        <v>31</v>
      </c>
      <c r="C28" s="68" t="s">
        <v>65</v>
      </c>
      <c r="D28" s="67">
        <f t="shared" si="0"/>
        <v>0</v>
      </c>
      <c r="E28" s="67"/>
      <c r="F28" s="67"/>
    </row>
    <row r="29" ht="24" customHeight="1" spans="1:6">
      <c r="A29" s="62" t="s">
        <v>66</v>
      </c>
      <c r="B29" s="69">
        <v>17.93</v>
      </c>
      <c r="C29" s="62" t="s">
        <v>67</v>
      </c>
      <c r="D29" s="69">
        <v>17.93</v>
      </c>
      <c r="E29" s="69">
        <v>17.93</v>
      </c>
      <c r="F29" s="69">
        <v>0</v>
      </c>
    </row>
    <row r="30" ht="24" customHeight="1" spans="1:6">
      <c r="A30" s="66" t="s">
        <v>31</v>
      </c>
      <c r="B30" s="67" t="s">
        <v>31</v>
      </c>
      <c r="C30" s="70" t="s">
        <v>31</v>
      </c>
      <c r="D30" s="67">
        <f t="shared" si="0"/>
        <v>0</v>
      </c>
      <c r="E30" s="67"/>
      <c r="F30" s="67"/>
    </row>
    <row r="31" ht="24" customHeight="1" spans="1:6">
      <c r="A31" s="71" t="s">
        <v>118</v>
      </c>
      <c r="B31" s="69">
        <v>0</v>
      </c>
      <c r="C31" s="71" t="s">
        <v>119</v>
      </c>
      <c r="D31" s="67">
        <f t="shared" si="0"/>
        <v>0</v>
      </c>
      <c r="E31" s="69">
        <v>0</v>
      </c>
      <c r="F31" s="69">
        <v>0</v>
      </c>
    </row>
    <row r="32" ht="24" customHeight="1" spans="1:6">
      <c r="A32" s="66" t="s">
        <v>116</v>
      </c>
      <c r="B32" s="67"/>
      <c r="C32" s="66" t="s">
        <v>120</v>
      </c>
      <c r="D32" s="67">
        <f t="shared" si="0"/>
        <v>0</v>
      </c>
      <c r="E32" s="67"/>
      <c r="F32" s="67"/>
    </row>
    <row r="33" ht="24" customHeight="1" spans="1:6">
      <c r="A33" s="66" t="s">
        <v>117</v>
      </c>
      <c r="B33" s="67"/>
      <c r="C33" s="66" t="s">
        <v>121</v>
      </c>
      <c r="D33" s="67">
        <f t="shared" si="0"/>
        <v>0</v>
      </c>
      <c r="E33" s="67"/>
      <c r="F33" s="67"/>
    </row>
    <row r="34" ht="24" customHeight="1" spans="1:6">
      <c r="A34" s="66" t="s">
        <v>31</v>
      </c>
      <c r="B34" s="67" t="s">
        <v>31</v>
      </c>
      <c r="C34" s="66" t="s">
        <v>31</v>
      </c>
      <c r="D34" s="67">
        <f t="shared" si="0"/>
        <v>0</v>
      </c>
      <c r="E34" s="67"/>
      <c r="F34" s="67"/>
    </row>
    <row r="35" ht="24" customHeight="1" spans="1:6">
      <c r="A35" s="62" t="s">
        <v>122</v>
      </c>
      <c r="B35" s="69">
        <v>17.93</v>
      </c>
      <c r="C35" s="62" t="s">
        <v>122</v>
      </c>
      <c r="D35" s="69">
        <v>17.93</v>
      </c>
      <c r="E35" s="69">
        <v>17.93</v>
      </c>
      <c r="F35" s="69">
        <v>0</v>
      </c>
    </row>
    <row r="36" ht="26.25" customHeight="1" spans="1:6">
      <c r="A36" s="72" t="s">
        <v>123</v>
      </c>
      <c r="B36" s="72"/>
      <c r="C36" s="72"/>
      <c r="D36" s="72"/>
      <c r="E36" s="72"/>
      <c r="F36" s="72"/>
    </row>
    <row r="37" ht="26.25" customHeight="1" spans="1:6">
      <c r="A37" s="27" t="s">
        <v>94</v>
      </c>
      <c r="B37" s="27"/>
      <c r="C37" s="27"/>
      <c r="D37" s="27"/>
      <c r="E37" s="27"/>
      <c r="F37" s="27"/>
    </row>
    <row r="38" ht="26.25" customHeight="1" spans="1:6">
      <c r="A38" s="27" t="s">
        <v>124</v>
      </c>
      <c r="B38" s="27"/>
      <c r="C38" s="27"/>
      <c r="D38" s="27"/>
      <c r="E38" s="27"/>
      <c r="F38" s="27"/>
    </row>
    <row r="39" ht="26.25" customHeight="1" spans="1:4">
      <c r="A39" s="27" t="s">
        <v>76</v>
      </c>
      <c r="B39" s="27"/>
      <c r="C39" s="27"/>
      <c r="D39" s="27"/>
    </row>
    <row r="40" ht="26.25" customHeight="1" spans="1:6">
      <c r="A40" s="27" t="s">
        <v>125</v>
      </c>
      <c r="B40" s="27"/>
      <c r="C40" s="27"/>
      <c r="D40" s="27"/>
      <c r="E40" s="27"/>
      <c r="F40" s="27"/>
    </row>
    <row r="41" ht="26.25" customHeight="1" spans="1:6">
      <c r="A41" s="27" t="s">
        <v>126</v>
      </c>
      <c r="B41" s="27"/>
      <c r="C41" s="27"/>
      <c r="D41" s="27"/>
      <c r="E41" s="27"/>
      <c r="F41" s="27"/>
    </row>
  </sheetData>
  <mergeCells count="9">
    <mergeCell ref="A2:F2"/>
    <mergeCell ref="A4:B4"/>
    <mergeCell ref="C4:F4"/>
    <mergeCell ref="A36:F36"/>
    <mergeCell ref="A37:F37"/>
    <mergeCell ref="A38:F38"/>
    <mergeCell ref="A39:D39"/>
    <mergeCell ref="A40:F40"/>
    <mergeCell ref="A41:F41"/>
  </mergeCells>
  <printOptions horizontalCentered="1"/>
  <pageMargins left="0.707638888888889" right="0.15625" top="0.432638888888889" bottom="0.15625" header="0.313888888888889" footer="0.1562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abSelected="1" topLeftCell="A42" workbookViewId="0">
      <selection activeCell="L48" sqref="L48"/>
    </sheetView>
  </sheetViews>
  <sheetFormatPr defaultColWidth="9" defaultRowHeight="13.5" outlineLevelCol="5"/>
  <cols>
    <col min="1" max="1" width="10.25" style="27" customWidth="1"/>
    <col min="2" max="2" width="19.375" style="27" customWidth="1"/>
    <col min="3" max="3" width="15.625" style="51" customWidth="1"/>
    <col min="4" max="4" width="10.375" style="27" customWidth="1"/>
    <col min="5" max="5" width="21.5" style="27" customWidth="1"/>
    <col min="6" max="6" width="15.625" style="51" customWidth="1"/>
  </cols>
  <sheetData>
    <row r="1" spans="1:1">
      <c r="A1" s="27" t="s">
        <v>127</v>
      </c>
    </row>
    <row r="2" ht="27" spans="1:6">
      <c r="A2" s="2" t="s">
        <v>128</v>
      </c>
      <c r="B2" s="2"/>
      <c r="C2" s="2"/>
      <c r="D2" s="2"/>
      <c r="E2" s="2"/>
      <c r="F2" s="2"/>
    </row>
    <row r="3" ht="20.25" customHeight="1" spans="1:6">
      <c r="A3" s="27" t="s">
        <v>28</v>
      </c>
      <c r="F3" s="51" t="s">
        <v>29</v>
      </c>
    </row>
    <row r="4" s="29" customFormat="1" ht="20.25" customHeight="1" spans="1:6">
      <c r="A4" s="32" t="s">
        <v>129</v>
      </c>
      <c r="B4" s="32"/>
      <c r="C4" s="32"/>
      <c r="D4" s="32" t="s">
        <v>130</v>
      </c>
      <c r="E4" s="32"/>
      <c r="F4" s="32"/>
    </row>
    <row r="5" s="50" customFormat="1" ht="27" spans="1:6">
      <c r="A5" s="33" t="s">
        <v>131</v>
      </c>
      <c r="B5" s="32" t="s">
        <v>88</v>
      </c>
      <c r="C5" s="52" t="s">
        <v>113</v>
      </c>
      <c r="D5" s="33" t="s">
        <v>131</v>
      </c>
      <c r="E5" s="32" t="s">
        <v>88</v>
      </c>
      <c r="F5" s="52" t="s">
        <v>113</v>
      </c>
    </row>
    <row r="6" ht="20.25" customHeight="1" spans="1:6">
      <c r="A6" s="53">
        <v>301</v>
      </c>
      <c r="B6" s="53" t="s">
        <v>132</v>
      </c>
      <c r="C6" s="34">
        <f>SUM(C7:C15)</f>
        <v>0</v>
      </c>
      <c r="D6" s="53">
        <v>302</v>
      </c>
      <c r="E6" s="53" t="s">
        <v>133</v>
      </c>
      <c r="F6" s="34">
        <f>SUM(F7:F33)</f>
        <v>0.3946</v>
      </c>
    </row>
    <row r="7" ht="20.25" customHeight="1" spans="1:6">
      <c r="A7" s="54">
        <v>30101</v>
      </c>
      <c r="B7" s="54" t="s">
        <v>134</v>
      </c>
      <c r="C7" s="35"/>
      <c r="D7" s="54">
        <v>30201</v>
      </c>
      <c r="E7" s="54" t="s">
        <v>135</v>
      </c>
      <c r="F7" s="35">
        <v>0.3846</v>
      </c>
    </row>
    <row r="8" ht="20.25" customHeight="1" spans="1:6">
      <c r="A8" s="54">
        <v>30102</v>
      </c>
      <c r="B8" s="54" t="s">
        <v>136</v>
      </c>
      <c r="C8" s="35"/>
      <c r="D8" s="54">
        <v>30202</v>
      </c>
      <c r="E8" s="54" t="s">
        <v>137</v>
      </c>
      <c r="F8" s="35"/>
    </row>
    <row r="9" ht="20.25" customHeight="1" spans="1:6">
      <c r="A9" s="54">
        <v>30103</v>
      </c>
      <c r="B9" s="54" t="s">
        <v>138</v>
      </c>
      <c r="C9" s="35"/>
      <c r="D9" s="54">
        <v>30203</v>
      </c>
      <c r="E9" s="54" t="s">
        <v>139</v>
      </c>
      <c r="F9" s="35"/>
    </row>
    <row r="10" ht="20.25" customHeight="1" spans="1:6">
      <c r="A10" s="54">
        <v>30104</v>
      </c>
      <c r="B10" s="54" t="s">
        <v>140</v>
      </c>
      <c r="C10" s="35"/>
      <c r="D10" s="54">
        <v>30204</v>
      </c>
      <c r="E10" s="54" t="s">
        <v>141</v>
      </c>
      <c r="F10" s="35"/>
    </row>
    <row r="11" ht="20.25" customHeight="1" spans="1:6">
      <c r="A11" s="54">
        <v>30106</v>
      </c>
      <c r="B11" s="54" t="s">
        <v>142</v>
      </c>
      <c r="C11" s="35"/>
      <c r="D11" s="54">
        <v>30205</v>
      </c>
      <c r="E11" s="54" t="s">
        <v>143</v>
      </c>
      <c r="F11" s="35"/>
    </row>
    <row r="12" ht="20.25" customHeight="1" spans="1:6">
      <c r="A12" s="54">
        <v>30107</v>
      </c>
      <c r="B12" s="54" t="s">
        <v>144</v>
      </c>
      <c r="C12" s="35"/>
      <c r="D12" s="54">
        <v>30206</v>
      </c>
      <c r="E12" s="54" t="s">
        <v>145</v>
      </c>
      <c r="F12" s="35"/>
    </row>
    <row r="13" ht="27.75" customHeight="1" spans="1:6">
      <c r="A13" s="54">
        <v>30108</v>
      </c>
      <c r="B13" s="55" t="s">
        <v>146</v>
      </c>
      <c r="C13" s="35"/>
      <c r="D13" s="54">
        <v>30207</v>
      </c>
      <c r="E13" s="54" t="s">
        <v>147</v>
      </c>
      <c r="F13" s="35"/>
    </row>
    <row r="14" ht="20.25" customHeight="1" spans="1:6">
      <c r="A14" s="54">
        <v>30109</v>
      </c>
      <c r="B14" s="54" t="s">
        <v>148</v>
      </c>
      <c r="C14" s="35"/>
      <c r="D14" s="54">
        <v>30208</v>
      </c>
      <c r="E14" s="54" t="s">
        <v>149</v>
      </c>
      <c r="F14" s="35"/>
    </row>
    <row r="15" ht="20.25" customHeight="1" spans="1:6">
      <c r="A15" s="54">
        <v>30199</v>
      </c>
      <c r="B15" s="54" t="s">
        <v>150</v>
      </c>
      <c r="C15" s="35"/>
      <c r="D15" s="54">
        <v>30209</v>
      </c>
      <c r="E15" s="54" t="s">
        <v>151</v>
      </c>
      <c r="F15" s="35"/>
    </row>
    <row r="16" ht="20.25" customHeight="1" spans="1:6">
      <c r="A16" s="53">
        <v>303</v>
      </c>
      <c r="B16" s="53" t="s">
        <v>152</v>
      </c>
      <c r="C16" s="34">
        <f>SUM(C17:C32)</f>
        <v>0</v>
      </c>
      <c r="D16" s="54">
        <v>30211</v>
      </c>
      <c r="E16" s="54" t="s">
        <v>153</v>
      </c>
      <c r="F16" s="35">
        <v>0.01</v>
      </c>
    </row>
    <row r="17" ht="20.25" customHeight="1" spans="1:6">
      <c r="A17" s="54">
        <v>30301</v>
      </c>
      <c r="B17" s="54" t="s">
        <v>154</v>
      </c>
      <c r="C17" s="35"/>
      <c r="D17" s="54">
        <v>30212</v>
      </c>
      <c r="E17" s="54" t="s">
        <v>155</v>
      </c>
      <c r="F17" s="35"/>
    </row>
    <row r="18" ht="20.25" customHeight="1" spans="1:6">
      <c r="A18" s="54">
        <v>30302</v>
      </c>
      <c r="B18" s="54" t="s">
        <v>156</v>
      </c>
      <c r="C18" s="35"/>
      <c r="D18" s="54">
        <v>30213</v>
      </c>
      <c r="E18" s="54" t="s">
        <v>157</v>
      </c>
      <c r="F18" s="35"/>
    </row>
    <row r="19" ht="20.25" customHeight="1" spans="1:6">
      <c r="A19" s="54">
        <v>30303</v>
      </c>
      <c r="B19" s="54" t="s">
        <v>158</v>
      </c>
      <c r="C19" s="35"/>
      <c r="D19" s="54">
        <v>30214</v>
      </c>
      <c r="E19" s="54" t="s">
        <v>159</v>
      </c>
      <c r="F19" s="35"/>
    </row>
    <row r="20" ht="20.25" customHeight="1" spans="1:6">
      <c r="A20" s="54">
        <v>30304</v>
      </c>
      <c r="B20" s="54" t="s">
        <v>160</v>
      </c>
      <c r="C20" s="35"/>
      <c r="D20" s="54">
        <v>30215</v>
      </c>
      <c r="E20" s="54" t="s">
        <v>161</v>
      </c>
      <c r="F20" s="35"/>
    </row>
    <row r="21" ht="20.25" customHeight="1" spans="1:6">
      <c r="A21" s="54">
        <v>30505</v>
      </c>
      <c r="B21" s="54" t="s">
        <v>162</v>
      </c>
      <c r="C21" s="35"/>
      <c r="D21" s="54">
        <v>30216</v>
      </c>
      <c r="E21" s="54" t="s">
        <v>163</v>
      </c>
      <c r="F21" s="35"/>
    </row>
    <row r="22" ht="20.25" customHeight="1" spans="1:6">
      <c r="A22" s="54">
        <v>30306</v>
      </c>
      <c r="B22" s="54" t="s">
        <v>164</v>
      </c>
      <c r="C22" s="35"/>
      <c r="D22" s="54">
        <v>30217</v>
      </c>
      <c r="E22" s="54" t="s">
        <v>165</v>
      </c>
      <c r="F22" s="35"/>
    </row>
    <row r="23" ht="20.25" customHeight="1" spans="1:6">
      <c r="A23" s="54">
        <v>30307</v>
      </c>
      <c r="B23" s="54" t="s">
        <v>166</v>
      </c>
      <c r="C23" s="35"/>
      <c r="D23" s="54">
        <v>30218</v>
      </c>
      <c r="E23" s="54" t="s">
        <v>167</v>
      </c>
      <c r="F23" s="35"/>
    </row>
    <row r="24" ht="20.25" customHeight="1" spans="1:6">
      <c r="A24" s="54">
        <v>30308</v>
      </c>
      <c r="B24" s="54" t="s">
        <v>168</v>
      </c>
      <c r="C24" s="35"/>
      <c r="D24" s="54">
        <v>30224</v>
      </c>
      <c r="E24" s="54" t="s">
        <v>169</v>
      </c>
      <c r="F24" s="35"/>
    </row>
    <row r="25" ht="20.25" customHeight="1" spans="1:6">
      <c r="A25" s="54">
        <v>30909</v>
      </c>
      <c r="B25" s="54" t="s">
        <v>170</v>
      </c>
      <c r="C25" s="35"/>
      <c r="D25" s="54">
        <v>30225</v>
      </c>
      <c r="E25" s="54" t="s">
        <v>171</v>
      </c>
      <c r="F25" s="35"/>
    </row>
    <row r="26" ht="20.25" customHeight="1" spans="1:6">
      <c r="A26" s="54">
        <v>30310</v>
      </c>
      <c r="B26" s="54" t="s">
        <v>172</v>
      </c>
      <c r="C26" s="35"/>
      <c r="D26" s="54">
        <v>30226</v>
      </c>
      <c r="E26" s="54" t="s">
        <v>173</v>
      </c>
      <c r="F26" s="35"/>
    </row>
    <row r="27" ht="20.25" customHeight="1" spans="1:6">
      <c r="A27" s="54">
        <v>30311</v>
      </c>
      <c r="B27" s="54" t="s">
        <v>174</v>
      </c>
      <c r="C27" s="35"/>
      <c r="D27" s="54">
        <v>30227</v>
      </c>
      <c r="E27" s="54" t="s">
        <v>175</v>
      </c>
      <c r="F27" s="35"/>
    </row>
    <row r="28" ht="20.25" customHeight="1" spans="1:6">
      <c r="A28" s="54">
        <v>30312</v>
      </c>
      <c r="B28" s="27" t="s">
        <v>176</v>
      </c>
      <c r="C28" s="35"/>
      <c r="D28" s="54">
        <v>30228</v>
      </c>
      <c r="E28" s="54" t="s">
        <v>177</v>
      </c>
      <c r="F28" s="35"/>
    </row>
    <row r="29" ht="20.25" customHeight="1" spans="1:6">
      <c r="A29" s="54">
        <v>30313</v>
      </c>
      <c r="B29" s="54" t="s">
        <v>178</v>
      </c>
      <c r="C29" s="35"/>
      <c r="D29" s="54">
        <v>30229</v>
      </c>
      <c r="E29" s="54" t="s">
        <v>179</v>
      </c>
      <c r="F29" s="35"/>
    </row>
    <row r="30" ht="20.25" customHeight="1" spans="1:6">
      <c r="A30" s="54">
        <v>30314</v>
      </c>
      <c r="B30" s="54" t="s">
        <v>180</v>
      </c>
      <c r="C30" s="35"/>
      <c r="D30" s="54">
        <v>30231</v>
      </c>
      <c r="E30" s="54" t="s">
        <v>181</v>
      </c>
      <c r="F30" s="35"/>
    </row>
    <row r="31" ht="20.25" customHeight="1" spans="1:6">
      <c r="A31" s="54">
        <v>30315</v>
      </c>
      <c r="B31" s="54" t="s">
        <v>182</v>
      </c>
      <c r="C31" s="35"/>
      <c r="D31" s="54">
        <v>30239</v>
      </c>
      <c r="E31" s="54" t="s">
        <v>183</v>
      </c>
      <c r="F31" s="35"/>
    </row>
    <row r="32" ht="27" spans="1:6">
      <c r="A32" s="54">
        <v>30399</v>
      </c>
      <c r="B32" s="55" t="s">
        <v>184</v>
      </c>
      <c r="C32" s="35"/>
      <c r="D32" s="54">
        <v>30240</v>
      </c>
      <c r="E32" s="54" t="s">
        <v>185</v>
      </c>
      <c r="F32" s="35"/>
    </row>
    <row r="33" ht="20.25" customHeight="1" spans="1:6">
      <c r="A33" s="54"/>
      <c r="B33" s="54"/>
      <c r="C33" s="35"/>
      <c r="D33" s="54">
        <v>30299</v>
      </c>
      <c r="E33" s="54" t="s">
        <v>186</v>
      </c>
      <c r="F33" s="35"/>
    </row>
    <row r="34" ht="20.25" customHeight="1" spans="1:6">
      <c r="A34" s="54"/>
      <c r="B34" s="54"/>
      <c r="C34" s="35"/>
      <c r="D34" s="53">
        <v>310</v>
      </c>
      <c r="E34" s="53" t="s">
        <v>187</v>
      </c>
      <c r="F34" s="34">
        <f>SUM(F35:F49)</f>
        <v>0</v>
      </c>
    </row>
    <row r="35" ht="20.25" customHeight="1" spans="1:6">
      <c r="A35" s="54"/>
      <c r="B35" s="54"/>
      <c r="C35" s="35"/>
      <c r="D35" s="54">
        <v>31001</v>
      </c>
      <c r="E35" s="54" t="s">
        <v>188</v>
      </c>
      <c r="F35" s="35"/>
    </row>
    <row r="36" ht="20.25" customHeight="1" spans="1:6">
      <c r="A36" s="54"/>
      <c r="B36" s="54"/>
      <c r="C36" s="35"/>
      <c r="D36" s="54">
        <v>31002</v>
      </c>
      <c r="E36" s="54" t="s">
        <v>189</v>
      </c>
      <c r="F36" s="35"/>
    </row>
    <row r="37" ht="20.25" customHeight="1" spans="1:6">
      <c r="A37" s="54"/>
      <c r="B37" s="54"/>
      <c r="C37" s="35"/>
      <c r="D37" s="54">
        <v>31003</v>
      </c>
      <c r="E37" s="54" t="s">
        <v>190</v>
      </c>
      <c r="F37" s="35"/>
    </row>
    <row r="38" ht="20.25" customHeight="1" spans="1:6">
      <c r="A38" s="54"/>
      <c r="B38" s="54"/>
      <c r="C38" s="35"/>
      <c r="D38" s="54">
        <v>31005</v>
      </c>
      <c r="E38" s="54" t="s">
        <v>191</v>
      </c>
      <c r="F38" s="35"/>
    </row>
    <row r="39" ht="20.25" customHeight="1" spans="1:6">
      <c r="A39" s="54"/>
      <c r="B39" s="54"/>
      <c r="C39" s="35"/>
      <c r="D39" s="54">
        <v>31006</v>
      </c>
      <c r="E39" s="54" t="s">
        <v>192</v>
      </c>
      <c r="F39" s="35"/>
    </row>
    <row r="40" ht="27" spans="1:6">
      <c r="A40" s="54"/>
      <c r="B40" s="54"/>
      <c r="C40" s="35"/>
      <c r="D40" s="54">
        <v>31007</v>
      </c>
      <c r="E40" s="55" t="s">
        <v>193</v>
      </c>
      <c r="F40" s="35"/>
    </row>
    <row r="41" ht="20.25" customHeight="1" spans="1:6">
      <c r="A41" s="54"/>
      <c r="B41" s="54"/>
      <c r="C41" s="35"/>
      <c r="D41" s="54">
        <v>31008</v>
      </c>
      <c r="E41" s="54" t="s">
        <v>194</v>
      </c>
      <c r="F41" s="35"/>
    </row>
    <row r="42" ht="20.25" customHeight="1" spans="1:6">
      <c r="A42" s="54"/>
      <c r="B42" s="54"/>
      <c r="C42" s="35"/>
      <c r="D42" s="54">
        <v>31009</v>
      </c>
      <c r="E42" s="54" t="s">
        <v>195</v>
      </c>
      <c r="F42" s="35"/>
    </row>
    <row r="43" ht="20.25" customHeight="1" spans="1:6">
      <c r="A43" s="54"/>
      <c r="B43" s="54"/>
      <c r="C43" s="35"/>
      <c r="D43" s="54">
        <v>31010</v>
      </c>
      <c r="E43" s="54" t="s">
        <v>196</v>
      </c>
      <c r="F43" s="35"/>
    </row>
    <row r="44" ht="20.25" customHeight="1" spans="1:6">
      <c r="A44" s="54"/>
      <c r="B44" s="54"/>
      <c r="C44" s="35"/>
      <c r="D44" s="54">
        <v>31011</v>
      </c>
      <c r="E44" s="55" t="s">
        <v>197</v>
      </c>
      <c r="F44" s="35"/>
    </row>
    <row r="45" ht="20.25" customHeight="1" spans="1:6">
      <c r="A45" s="54"/>
      <c r="B45" s="54"/>
      <c r="C45" s="35"/>
      <c r="D45" s="54">
        <v>31012</v>
      </c>
      <c r="E45" s="54" t="s">
        <v>198</v>
      </c>
      <c r="F45" s="35"/>
    </row>
    <row r="46" ht="20.25" customHeight="1" spans="1:6">
      <c r="A46" s="54"/>
      <c r="B46" s="54"/>
      <c r="C46" s="35"/>
      <c r="D46" s="54">
        <v>31013</v>
      </c>
      <c r="E46" s="54" t="s">
        <v>199</v>
      </c>
      <c r="F46" s="35"/>
    </row>
    <row r="47" ht="20.25" customHeight="1" spans="1:6">
      <c r="A47" s="54"/>
      <c r="B47" s="54"/>
      <c r="C47" s="35"/>
      <c r="D47" s="54">
        <v>31019</v>
      </c>
      <c r="E47" s="54" t="s">
        <v>200</v>
      </c>
      <c r="F47" s="35"/>
    </row>
    <row r="48" ht="20.25" customHeight="1" spans="1:6">
      <c r="A48" s="54"/>
      <c r="B48" s="54"/>
      <c r="C48" s="35"/>
      <c r="D48" s="54">
        <v>31020</v>
      </c>
      <c r="E48" s="54" t="s">
        <v>201</v>
      </c>
      <c r="F48" s="35"/>
    </row>
    <row r="49" ht="20.25" customHeight="1" spans="1:6">
      <c r="A49" s="54"/>
      <c r="B49" s="54"/>
      <c r="C49" s="35"/>
      <c r="D49" s="54">
        <v>31099</v>
      </c>
      <c r="E49" s="54" t="s">
        <v>202</v>
      </c>
      <c r="F49" s="35"/>
    </row>
    <row r="50" ht="20.25" customHeight="1" spans="1:6">
      <c r="A50" s="56" t="s">
        <v>203</v>
      </c>
      <c r="B50" s="57"/>
      <c r="C50" s="34"/>
      <c r="D50" s="56" t="s">
        <v>204</v>
      </c>
      <c r="E50" s="57"/>
      <c r="F50" s="34">
        <v>0.39</v>
      </c>
    </row>
    <row r="51" ht="22.5" customHeight="1" spans="1:1">
      <c r="A51" s="27" t="s">
        <v>205</v>
      </c>
    </row>
    <row r="52" ht="30.75" customHeight="1" spans="1:6">
      <c r="A52" s="27" t="s">
        <v>94</v>
      </c>
      <c r="C52" s="27"/>
      <c r="F52"/>
    </row>
    <row r="53" ht="30.75" customHeight="1" spans="1:6">
      <c r="A53" s="27" t="s">
        <v>206</v>
      </c>
      <c r="C53" s="27"/>
      <c r="F53"/>
    </row>
    <row r="54" ht="30.75" customHeight="1" spans="1:6">
      <c r="A54" s="27" t="s">
        <v>96</v>
      </c>
      <c r="C54" s="27"/>
      <c r="F54"/>
    </row>
    <row r="55" s="8" customFormat="1" ht="30.75" customHeight="1" spans="1:6">
      <c r="A55" s="28" t="s">
        <v>207</v>
      </c>
      <c r="B55" s="28"/>
      <c r="C55" s="28"/>
      <c r="D55" s="28"/>
      <c r="E55" s="28"/>
      <c r="F55" s="28"/>
    </row>
    <row r="56" spans="1:6">
      <c r="A56" s="58"/>
      <c r="B56" s="58"/>
      <c r="C56" s="58"/>
      <c r="D56" s="58"/>
      <c r="E56" s="58"/>
      <c r="F56" s="58"/>
    </row>
  </sheetData>
  <mergeCells count="10">
    <mergeCell ref="A2:F2"/>
    <mergeCell ref="A4:C4"/>
    <mergeCell ref="D4:F4"/>
    <mergeCell ref="A50:B50"/>
    <mergeCell ref="D50:E50"/>
    <mergeCell ref="A52:E52"/>
    <mergeCell ref="A53:E53"/>
    <mergeCell ref="A54:E54"/>
    <mergeCell ref="A55:F55"/>
    <mergeCell ref="A56:F56"/>
  </mergeCells>
  <pageMargins left="0.707638888888889" right="0.235416666666667"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Zeros="0" topLeftCell="A4" workbookViewId="0">
      <selection activeCell="F8" sqref="F8"/>
    </sheetView>
  </sheetViews>
  <sheetFormatPr defaultColWidth="9" defaultRowHeight="13.5" outlineLevelCol="4"/>
  <cols>
    <col min="1" max="1" width="14" customWidth="1"/>
    <col min="2" max="2" width="28.75" customWidth="1"/>
    <col min="3" max="5" width="16.625" style="37" customWidth="1"/>
  </cols>
  <sheetData>
    <row r="1" spans="1:1">
      <c r="A1" t="s">
        <v>208</v>
      </c>
    </row>
    <row r="2" ht="35.25" customHeight="1" spans="1:5">
      <c r="A2" s="38" t="s">
        <v>209</v>
      </c>
      <c r="B2" s="38"/>
      <c r="C2" s="38"/>
      <c r="D2" s="38"/>
      <c r="E2" s="38"/>
    </row>
    <row r="3" s="6" customFormat="1" ht="21.75" customHeight="1" spans="1:5">
      <c r="A3" s="39" t="s">
        <v>28</v>
      </c>
      <c r="B3" s="40"/>
      <c r="C3" s="41"/>
      <c r="D3" s="42"/>
      <c r="E3" s="43" t="s">
        <v>29</v>
      </c>
    </row>
    <row r="4" ht="19.5" customHeight="1" spans="1:5">
      <c r="A4" s="15" t="s">
        <v>33</v>
      </c>
      <c r="B4" s="18"/>
      <c r="C4" s="44" t="s">
        <v>72</v>
      </c>
      <c r="D4" s="44" t="s">
        <v>100</v>
      </c>
      <c r="E4" s="44" t="s">
        <v>101</v>
      </c>
    </row>
    <row r="5" ht="27" spans="1:5">
      <c r="A5" s="19" t="s">
        <v>87</v>
      </c>
      <c r="B5" s="45" t="s">
        <v>88</v>
      </c>
      <c r="C5" s="44"/>
      <c r="D5" s="44"/>
      <c r="E5" s="44"/>
    </row>
    <row r="6" ht="26.25" customHeight="1" spans="1:5">
      <c r="A6" s="15" t="s">
        <v>72</v>
      </c>
      <c r="B6" s="16"/>
      <c r="C6" s="46">
        <f>SUM(D6:E6)</f>
        <v>17.9371</v>
      </c>
      <c r="D6" s="46">
        <f>D7</f>
        <v>0.3946</v>
      </c>
      <c r="E6" s="46">
        <f>E7</f>
        <v>17.5425</v>
      </c>
    </row>
    <row r="7" ht="24.75" customHeight="1" spans="1:5">
      <c r="A7" s="47">
        <v>204</v>
      </c>
      <c r="B7" s="47" t="s">
        <v>90</v>
      </c>
      <c r="C7" s="46">
        <f>SUM(D7:E7)</f>
        <v>17.9371</v>
      </c>
      <c r="D7" s="48">
        <v>0.3946</v>
      </c>
      <c r="E7" s="48">
        <v>17.5425</v>
      </c>
    </row>
    <row r="8" ht="24.75" customHeight="1" spans="1:5">
      <c r="A8" s="47">
        <v>20402</v>
      </c>
      <c r="B8" s="47" t="s">
        <v>91</v>
      </c>
      <c r="C8" s="46">
        <f>SUM(D8:E8)</f>
        <v>17.9371</v>
      </c>
      <c r="D8" s="48">
        <v>0.3946</v>
      </c>
      <c r="E8" s="48">
        <v>17.5425</v>
      </c>
    </row>
    <row r="9" ht="24.75" customHeight="1" spans="1:5">
      <c r="A9" s="47">
        <v>2040204</v>
      </c>
      <c r="B9" s="47" t="s">
        <v>92</v>
      </c>
      <c r="C9" s="46">
        <f>SUM(D9:E9)</f>
        <v>17.9371</v>
      </c>
      <c r="D9" s="48">
        <v>0.3946</v>
      </c>
      <c r="E9" s="48">
        <v>17.5425</v>
      </c>
    </row>
    <row r="10" ht="30.75" customHeight="1" spans="1:5">
      <c r="A10" s="49" t="s">
        <v>210</v>
      </c>
      <c r="B10" s="49"/>
      <c r="C10" s="49"/>
      <c r="D10" s="49"/>
      <c r="E10" s="49"/>
    </row>
    <row r="11" ht="30.75" customHeight="1" spans="1:5">
      <c r="A11" s="27" t="s">
        <v>94</v>
      </c>
      <c r="B11" s="27"/>
      <c r="C11" s="27"/>
      <c r="D11" s="27"/>
      <c r="E11" s="27"/>
    </row>
    <row r="12" ht="30.75" customHeight="1" spans="1:5">
      <c r="A12" s="27" t="s">
        <v>95</v>
      </c>
      <c r="B12" s="27"/>
      <c r="C12" s="27"/>
      <c r="D12" s="27"/>
      <c r="E12" s="27"/>
    </row>
    <row r="13" ht="30.75" customHeight="1" spans="1:5">
      <c r="A13" s="27" t="s">
        <v>96</v>
      </c>
      <c r="B13" s="27"/>
      <c r="C13" s="27"/>
      <c r="D13" s="27"/>
      <c r="E13" s="27"/>
    </row>
    <row r="14" s="8" customFormat="1" ht="30.75" customHeight="1" spans="1:5">
      <c r="A14" s="28" t="s">
        <v>211</v>
      </c>
      <c r="B14" s="28"/>
      <c r="C14" s="28"/>
      <c r="D14" s="28"/>
      <c r="E14" s="28"/>
    </row>
  </sheetData>
  <mergeCells count="11">
    <mergeCell ref="A2:E2"/>
    <mergeCell ref="A4:B4"/>
    <mergeCell ref="A6:B6"/>
    <mergeCell ref="A10:E10"/>
    <mergeCell ref="A11:E11"/>
    <mergeCell ref="A12:E12"/>
    <mergeCell ref="A13:E13"/>
    <mergeCell ref="A14:E14"/>
    <mergeCell ref="C4:C5"/>
    <mergeCell ref="D4:D5"/>
    <mergeCell ref="E4:E5"/>
  </mergeCells>
  <pageMargins left="0.699305555555556" right="0.32916666666666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workbookViewId="0">
      <selection activeCell="G11" sqref="G11"/>
    </sheetView>
  </sheetViews>
  <sheetFormatPr defaultColWidth="9" defaultRowHeight="13.5"/>
  <cols>
    <col min="1" max="12" width="11.25" customWidth="1"/>
  </cols>
  <sheetData>
    <row r="1" spans="1:1">
      <c r="A1" t="s">
        <v>212</v>
      </c>
    </row>
    <row r="2" ht="33.75" customHeight="1" spans="1:12">
      <c r="A2" s="2" t="s">
        <v>213</v>
      </c>
      <c r="B2" s="2"/>
      <c r="C2" s="2"/>
      <c r="D2" s="2"/>
      <c r="E2" s="2"/>
      <c r="F2" s="2"/>
      <c r="G2" s="2"/>
      <c r="H2" s="2"/>
      <c r="I2" s="2"/>
      <c r="J2" s="2"/>
      <c r="K2" s="2"/>
      <c r="L2" s="2"/>
    </row>
    <row r="3" ht="20.25" customHeight="1" spans="1:12">
      <c r="A3" t="s">
        <v>28</v>
      </c>
      <c r="L3" t="s">
        <v>29</v>
      </c>
    </row>
    <row r="4" s="29" customFormat="1" ht="39" customHeight="1" spans="1:12">
      <c r="A4" s="32" t="s">
        <v>214</v>
      </c>
      <c r="B4" s="32"/>
      <c r="C4" s="32"/>
      <c r="D4" s="32"/>
      <c r="E4" s="32"/>
      <c r="F4" s="32"/>
      <c r="G4" s="32" t="s">
        <v>215</v>
      </c>
      <c r="H4" s="32"/>
      <c r="I4" s="32"/>
      <c r="J4" s="32"/>
      <c r="K4" s="32"/>
      <c r="L4" s="32"/>
    </row>
    <row r="5" s="30" customFormat="1" ht="39" customHeight="1" spans="1:12">
      <c r="A5" s="33" t="s">
        <v>72</v>
      </c>
      <c r="B5" s="33" t="s">
        <v>216</v>
      </c>
      <c r="C5" s="33" t="s">
        <v>217</v>
      </c>
      <c r="D5" s="33"/>
      <c r="E5" s="33"/>
      <c r="F5" s="33" t="s">
        <v>218</v>
      </c>
      <c r="G5" s="33" t="s">
        <v>72</v>
      </c>
      <c r="H5" s="33" t="s">
        <v>216</v>
      </c>
      <c r="I5" s="33" t="s">
        <v>217</v>
      </c>
      <c r="J5" s="33"/>
      <c r="K5" s="33"/>
      <c r="L5" s="33" t="s">
        <v>218</v>
      </c>
    </row>
    <row r="6" s="30" customFormat="1" ht="39" customHeight="1" spans="1:12">
      <c r="A6" s="33"/>
      <c r="B6" s="33"/>
      <c r="C6" s="33" t="s">
        <v>89</v>
      </c>
      <c r="D6" s="33" t="s">
        <v>219</v>
      </c>
      <c r="E6" s="33" t="s">
        <v>220</v>
      </c>
      <c r="F6" s="33"/>
      <c r="G6" s="33"/>
      <c r="H6" s="33"/>
      <c r="I6" s="33" t="s">
        <v>89</v>
      </c>
      <c r="J6" s="33" t="s">
        <v>219</v>
      </c>
      <c r="K6" s="33" t="s">
        <v>220</v>
      </c>
      <c r="L6" s="33"/>
    </row>
    <row r="7" s="31" customFormat="1" ht="81" customHeight="1" spans="1:12">
      <c r="A7" s="34">
        <f>B7+C7+F7</f>
        <v>0</v>
      </c>
      <c r="B7" s="35"/>
      <c r="C7" s="35">
        <f>D7+E7</f>
        <v>0</v>
      </c>
      <c r="D7" s="35"/>
      <c r="E7" s="35"/>
      <c r="F7" s="35"/>
      <c r="G7" s="34">
        <f>H7+I7+L7</f>
        <v>0</v>
      </c>
      <c r="H7" s="35"/>
      <c r="I7" s="35">
        <f>J7+K7</f>
        <v>0</v>
      </c>
      <c r="J7" s="35"/>
      <c r="K7" s="35"/>
      <c r="L7" s="35"/>
    </row>
    <row r="8" ht="22.5" customHeight="1" spans="1:1">
      <c r="A8" t="s">
        <v>221</v>
      </c>
    </row>
    <row r="9" ht="22.5" customHeight="1" spans="1:5">
      <c r="A9" s="5" t="s">
        <v>94</v>
      </c>
      <c r="B9" s="5"/>
      <c r="C9" s="5"/>
      <c r="D9" s="5"/>
      <c r="E9" s="5"/>
    </row>
    <row r="10" ht="22.5" customHeight="1" spans="1:1">
      <c r="A10" t="s">
        <v>222</v>
      </c>
    </row>
    <row r="11" ht="22.5" customHeight="1" spans="1:1">
      <c r="A11" s="36" t="s">
        <v>223</v>
      </c>
    </row>
  </sheetData>
  <mergeCells count="11">
    <mergeCell ref="A2:L2"/>
    <mergeCell ref="A4:F4"/>
    <mergeCell ref="G4:L4"/>
    <mergeCell ref="C5:E5"/>
    <mergeCell ref="I5:K5"/>
    <mergeCell ref="A5:A6"/>
    <mergeCell ref="B5:B6"/>
    <mergeCell ref="F5:F6"/>
    <mergeCell ref="G5:G6"/>
    <mergeCell ref="H5:H6"/>
    <mergeCell ref="L5:L6"/>
  </mergeCells>
  <pageMargins left="0.707638888888889" right="0.16875"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Zeros="0" topLeftCell="A13" workbookViewId="0">
      <selection activeCell="B5" sqref="B5"/>
    </sheetView>
  </sheetViews>
  <sheetFormatPr defaultColWidth="9" defaultRowHeight="13.5" outlineLevelCol="7"/>
  <cols>
    <col min="1" max="1" width="10.875" customWidth="1"/>
    <col min="2" max="2" width="23.75" style="8" customWidth="1"/>
    <col min="3" max="8" width="14.625" customWidth="1"/>
  </cols>
  <sheetData>
    <row r="1" spans="1:1">
      <c r="A1" t="s">
        <v>224</v>
      </c>
    </row>
    <row r="2" s="5" customFormat="1" ht="33.75" customHeight="1" spans="1:8">
      <c r="A2" s="9" t="s">
        <v>225</v>
      </c>
      <c r="B2" s="9"/>
      <c r="C2" s="9"/>
      <c r="D2" s="9"/>
      <c r="E2" s="9"/>
      <c r="F2" s="9"/>
      <c r="G2" s="9"/>
      <c r="H2" s="9"/>
    </row>
    <row r="3" s="6" customFormat="1" ht="14.25" spans="1:8">
      <c r="A3" s="10" t="s">
        <v>28</v>
      </c>
      <c r="B3" s="11"/>
      <c r="C3" s="12"/>
      <c r="D3" s="12"/>
      <c r="E3" s="13"/>
      <c r="F3" s="12"/>
      <c r="G3" s="12"/>
      <c r="H3" s="14" t="s">
        <v>29</v>
      </c>
    </row>
    <row r="4" s="7" customFormat="1" ht="27" customHeight="1" spans="1:8">
      <c r="A4" s="15" t="s">
        <v>33</v>
      </c>
      <c r="B4" s="16"/>
      <c r="C4" s="17" t="s">
        <v>70</v>
      </c>
      <c r="D4" s="17" t="s">
        <v>226</v>
      </c>
      <c r="E4" s="15" t="s">
        <v>227</v>
      </c>
      <c r="F4" s="18"/>
      <c r="G4" s="16"/>
      <c r="H4" s="17" t="s">
        <v>71</v>
      </c>
    </row>
    <row r="5" s="7" customFormat="1" ht="27" spans="1:8">
      <c r="A5" s="19" t="s">
        <v>105</v>
      </c>
      <c r="B5" s="20" t="s">
        <v>88</v>
      </c>
      <c r="C5" s="19"/>
      <c r="D5" s="19"/>
      <c r="E5" s="20" t="s">
        <v>72</v>
      </c>
      <c r="F5" s="20" t="s">
        <v>100</v>
      </c>
      <c r="G5" s="20" t="s">
        <v>101</v>
      </c>
      <c r="H5" s="19"/>
    </row>
    <row r="6" s="7" customFormat="1" ht="25.5" customHeight="1" spans="1:8">
      <c r="A6" s="15" t="s">
        <v>72</v>
      </c>
      <c r="B6" s="16"/>
      <c r="C6" s="21"/>
      <c r="D6" s="21"/>
      <c r="E6" s="21"/>
      <c r="F6" s="21"/>
      <c r="G6" s="21"/>
      <c r="H6" s="21"/>
    </row>
    <row r="7" ht="31.5" customHeight="1" spans="1:8">
      <c r="A7" s="22" t="s">
        <v>228</v>
      </c>
      <c r="B7" s="23" t="s">
        <v>229</v>
      </c>
      <c r="C7" s="24"/>
      <c r="D7" s="24"/>
      <c r="E7" s="21"/>
      <c r="F7" s="24"/>
      <c r="G7" s="24"/>
      <c r="H7" s="24"/>
    </row>
    <row r="8" ht="40.5" spans="1:8">
      <c r="A8" s="22" t="s">
        <v>230</v>
      </c>
      <c r="B8" s="23" t="s">
        <v>231</v>
      </c>
      <c r="C8" s="24">
        <f>C9+C10+C11</f>
        <v>0</v>
      </c>
      <c r="D8" s="24">
        <f>D9+D10+D11</f>
        <v>0</v>
      </c>
      <c r="E8" s="21">
        <f t="shared" ref="E8:E16" si="0">SUM(F8:G8)</f>
        <v>0</v>
      </c>
      <c r="F8" s="24">
        <f t="shared" ref="F8:H8" si="1">F9+F10+F11</f>
        <v>0</v>
      </c>
      <c r="G8" s="24">
        <f t="shared" si="1"/>
        <v>0</v>
      </c>
      <c r="H8" s="24">
        <f t="shared" si="1"/>
        <v>0</v>
      </c>
    </row>
    <row r="9" ht="31.5" customHeight="1" spans="1:8">
      <c r="A9" s="22" t="s">
        <v>232</v>
      </c>
      <c r="B9" s="23" t="s">
        <v>233</v>
      </c>
      <c r="C9" s="24"/>
      <c r="D9" s="24"/>
      <c r="E9" s="21">
        <f t="shared" si="0"/>
        <v>0</v>
      </c>
      <c r="F9" s="24"/>
      <c r="G9" s="24"/>
      <c r="H9" s="24"/>
    </row>
    <row r="10" ht="31.5" customHeight="1" spans="1:8">
      <c r="A10" s="22" t="s">
        <v>234</v>
      </c>
      <c r="B10" s="23" t="s">
        <v>235</v>
      </c>
      <c r="C10" s="24"/>
      <c r="D10" s="24"/>
      <c r="E10" s="21">
        <f t="shared" si="0"/>
        <v>0</v>
      </c>
      <c r="F10" s="24"/>
      <c r="G10" s="24"/>
      <c r="H10" s="24"/>
    </row>
    <row r="11" ht="31.5" customHeight="1" spans="1:8">
      <c r="A11" s="22" t="s">
        <v>236</v>
      </c>
      <c r="B11" s="23" t="s">
        <v>237</v>
      </c>
      <c r="C11" s="24"/>
      <c r="D11" s="24"/>
      <c r="E11" s="21">
        <f t="shared" si="0"/>
        <v>0</v>
      </c>
      <c r="F11" s="24"/>
      <c r="G11" s="24"/>
      <c r="H11" s="24"/>
    </row>
    <row r="12" ht="31.5" customHeight="1" spans="1:8">
      <c r="A12" s="22" t="s">
        <v>238</v>
      </c>
      <c r="B12" s="23" t="s">
        <v>238</v>
      </c>
      <c r="C12" s="24"/>
      <c r="D12" s="24"/>
      <c r="E12" s="21"/>
      <c r="F12" s="24"/>
      <c r="G12" s="24"/>
      <c r="H12" s="24"/>
    </row>
    <row r="13" ht="31.5" customHeight="1" spans="1:8">
      <c r="A13" s="22" t="s">
        <v>239</v>
      </c>
      <c r="B13" s="23" t="s">
        <v>240</v>
      </c>
      <c r="C13" s="24">
        <f>C14+C15</f>
        <v>0</v>
      </c>
      <c r="D13" s="24">
        <f>D14+D15</f>
        <v>0</v>
      </c>
      <c r="E13" s="21">
        <f t="shared" si="0"/>
        <v>0</v>
      </c>
      <c r="F13" s="24">
        <f t="shared" ref="F13:H13" si="2">F14+F15</f>
        <v>0</v>
      </c>
      <c r="G13" s="24">
        <f t="shared" si="2"/>
        <v>0</v>
      </c>
      <c r="H13" s="24">
        <f t="shared" si="2"/>
        <v>0</v>
      </c>
    </row>
    <row r="14" ht="31.5" customHeight="1" spans="1:8">
      <c r="A14" s="22" t="s">
        <v>241</v>
      </c>
      <c r="B14" s="23" t="s">
        <v>242</v>
      </c>
      <c r="C14" s="24"/>
      <c r="D14" s="24"/>
      <c r="E14" s="21">
        <f t="shared" si="0"/>
        <v>0</v>
      </c>
      <c r="F14" s="24"/>
      <c r="G14" s="24"/>
      <c r="H14" s="24"/>
    </row>
    <row r="15" ht="31.5" customHeight="1" spans="1:8">
      <c r="A15" s="22" t="s">
        <v>243</v>
      </c>
      <c r="B15" s="23" t="s">
        <v>244</v>
      </c>
      <c r="C15" s="24"/>
      <c r="D15" s="24"/>
      <c r="E15" s="21">
        <f t="shared" si="0"/>
        <v>0</v>
      </c>
      <c r="F15" s="24"/>
      <c r="G15" s="24"/>
      <c r="H15" s="24"/>
    </row>
    <row r="16" ht="25.5" customHeight="1" spans="1:8">
      <c r="A16" s="22" t="s">
        <v>238</v>
      </c>
      <c r="B16" s="23" t="s">
        <v>238</v>
      </c>
      <c r="C16" s="24"/>
      <c r="D16" s="24"/>
      <c r="E16" s="21">
        <f t="shared" si="0"/>
        <v>0</v>
      </c>
      <c r="F16" s="24"/>
      <c r="G16" s="24"/>
      <c r="H16" s="24"/>
    </row>
    <row r="17" s="8" customFormat="1" spans="1:8">
      <c r="A17" s="25" t="s">
        <v>245</v>
      </c>
      <c r="B17" s="26"/>
      <c r="C17" s="26"/>
      <c r="D17" s="26"/>
      <c r="E17" s="26"/>
      <c r="F17" s="26"/>
      <c r="G17" s="26"/>
      <c r="H17" s="26"/>
    </row>
    <row r="18" ht="30.75" customHeight="1" spans="1:5">
      <c r="A18" s="27" t="s">
        <v>94</v>
      </c>
      <c r="B18" s="27"/>
      <c r="C18" s="27"/>
      <c r="D18" s="27"/>
      <c r="E18" s="27"/>
    </row>
    <row r="19" ht="30.75" customHeight="1" spans="1:5">
      <c r="A19" s="27" t="s">
        <v>95</v>
      </c>
      <c r="B19" s="27"/>
      <c r="C19" s="27"/>
      <c r="D19" s="27"/>
      <c r="E19" s="27"/>
    </row>
    <row r="20" ht="30.75" customHeight="1" spans="1:5">
      <c r="A20" s="27" t="s">
        <v>96</v>
      </c>
      <c r="B20" s="27"/>
      <c r="C20" s="27"/>
      <c r="D20" s="27"/>
      <c r="E20" s="27"/>
    </row>
    <row r="21" s="8" customFormat="1" ht="30.75" customHeight="1" spans="1:8">
      <c r="A21" s="28" t="s">
        <v>246</v>
      </c>
      <c r="B21" s="28"/>
      <c r="C21" s="28"/>
      <c r="D21" s="28"/>
      <c r="E21" s="28"/>
      <c r="F21" s="28"/>
      <c r="G21" s="28"/>
      <c r="H21" s="28"/>
    </row>
  </sheetData>
  <mergeCells count="12">
    <mergeCell ref="A2:H2"/>
    <mergeCell ref="A4:B4"/>
    <mergeCell ref="E4:G4"/>
    <mergeCell ref="A6:B6"/>
    <mergeCell ref="A17:H17"/>
    <mergeCell ref="A18:E18"/>
    <mergeCell ref="A19:E19"/>
    <mergeCell ref="A20:E20"/>
    <mergeCell ref="A21:H21"/>
    <mergeCell ref="C4:C5"/>
    <mergeCell ref="D4:D5"/>
    <mergeCell ref="H4:H5"/>
  </mergeCells>
  <printOptions horizontalCentered="1"/>
  <pageMargins left="0.707638888888889" right="0.707638888888889" top="0.55" bottom="0.313888888888889" header="0.313888888888889" footer="0.313888888888889"/>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7"/>
  <sheetViews>
    <sheetView workbookViewId="0">
      <selection activeCell="C15" sqref="C15"/>
    </sheetView>
  </sheetViews>
  <sheetFormatPr defaultColWidth="9" defaultRowHeight="13.5"/>
  <cols>
    <col min="1" max="1" width="91.375" customWidth="1"/>
  </cols>
  <sheetData>
    <row r="1" ht="27" spans="1:1">
      <c r="A1" s="2" t="s">
        <v>247</v>
      </c>
    </row>
    <row r="3" s="1" customFormat="1" ht="25.5" customHeight="1" spans="1:1">
      <c r="A3" s="3" t="s">
        <v>248</v>
      </c>
    </row>
    <row r="4" s="1" customFormat="1" ht="32.25" customHeight="1" spans="1:1">
      <c r="A4" s="3" t="s">
        <v>249</v>
      </c>
    </row>
    <row r="5" s="1" customFormat="1" ht="38.25" customHeight="1" spans="1:1">
      <c r="A5" s="1" t="s">
        <v>250</v>
      </c>
    </row>
    <row r="6" s="1" customFormat="1" ht="57.75" customHeight="1" spans="1:1">
      <c r="A6" s="1" t="s">
        <v>251</v>
      </c>
    </row>
    <row r="7" s="1" customFormat="1" ht="24.75" customHeight="1" spans="1:1">
      <c r="A7" s="3" t="s">
        <v>252</v>
      </c>
    </row>
    <row r="8" s="1" customFormat="1" ht="34.5" customHeight="1" spans="1:1">
      <c r="A8" s="1" t="s">
        <v>253</v>
      </c>
    </row>
    <row r="9" s="1" customFormat="1" ht="64.5" customHeight="1" spans="1:1">
      <c r="A9" s="1" t="s">
        <v>254</v>
      </c>
    </row>
    <row r="10" s="1" customFormat="1" ht="26.25" customHeight="1"/>
    <row r="11" s="1" customFormat="1" ht="25.5" customHeight="1" spans="1:1">
      <c r="A11" s="3" t="s">
        <v>255</v>
      </c>
    </row>
    <row r="12" s="1" customFormat="1" ht="24.75" customHeight="1" spans="1:1">
      <c r="A12" s="3" t="s">
        <v>256</v>
      </c>
    </row>
    <row r="13" s="1" customFormat="1" ht="90" customHeight="1" spans="1:1">
      <c r="A13" s="1" t="s">
        <v>257</v>
      </c>
    </row>
    <row r="14" s="1" customFormat="1" ht="32.25" customHeight="1" spans="1:1">
      <c r="A14" s="3" t="s">
        <v>258</v>
      </c>
    </row>
    <row r="15" s="1" customFormat="1" ht="75" customHeight="1" spans="1:1">
      <c r="A15" s="1" t="s">
        <v>259</v>
      </c>
    </row>
    <row r="16" s="1" customFormat="1" ht="31.5" customHeight="1" spans="1:1">
      <c r="A16" s="3" t="s">
        <v>260</v>
      </c>
    </row>
    <row r="17" s="1" customFormat="1" ht="24" customHeight="1" spans="1:1">
      <c r="A17" s="3" t="s">
        <v>261</v>
      </c>
    </row>
    <row r="18" s="1" customFormat="1" ht="37.5" spans="1:1">
      <c r="A18" s="1" t="s">
        <v>262</v>
      </c>
    </row>
    <row r="19" s="3" customFormat="1" ht="25.5" customHeight="1" spans="1:1">
      <c r="A19" s="3" t="s">
        <v>263</v>
      </c>
    </row>
    <row r="20" s="4" customFormat="1" ht="25.5" customHeight="1" spans="1:1">
      <c r="A20" s="4" t="s">
        <v>264</v>
      </c>
    </row>
    <row r="21" ht="37.5" spans="1:1">
      <c r="A21" s="1" t="s">
        <v>265</v>
      </c>
    </row>
    <row r="22" ht="18.75" spans="1:1">
      <c r="A22" s="1"/>
    </row>
    <row r="23" ht="18.75" spans="1:1">
      <c r="A23" s="1"/>
    </row>
    <row r="24" ht="18.75" spans="1:1">
      <c r="A24" s="1"/>
    </row>
    <row r="25" ht="18.75" spans="1:1">
      <c r="A25" s="1"/>
    </row>
    <row r="26" ht="18.75" spans="1:1">
      <c r="A26" s="1"/>
    </row>
    <row r="27" ht="18.75" spans="1:1">
      <c r="A27" s="1"/>
    </row>
    <row r="28" ht="18.75" spans="1:1">
      <c r="A28" s="1"/>
    </row>
    <row r="29" ht="18.75" spans="1:1">
      <c r="A29" s="1"/>
    </row>
    <row r="30" ht="18.75" spans="1:1">
      <c r="A30" s="1"/>
    </row>
    <row r="31" ht="18.75" spans="1:1">
      <c r="A31" s="1"/>
    </row>
    <row r="32" ht="18.75" spans="1:1">
      <c r="A32" s="1"/>
    </row>
    <row r="33" ht="18.75" spans="1:1">
      <c r="A33" s="1"/>
    </row>
    <row r="34" ht="18.75" spans="1:1">
      <c r="A34" s="1"/>
    </row>
    <row r="35" ht="18.75" spans="1:1">
      <c r="A35" s="1"/>
    </row>
    <row r="36" ht="18.75" spans="1:1">
      <c r="A36" s="1"/>
    </row>
    <row r="37" ht="18.75" spans="1:1">
      <c r="A37" s="1"/>
    </row>
    <row r="38" ht="18.75" spans="1:1">
      <c r="A38" s="1"/>
    </row>
    <row r="39" ht="18.75" spans="1:1">
      <c r="A39" s="1"/>
    </row>
    <row r="40" ht="18.75" spans="1:1">
      <c r="A40" s="1"/>
    </row>
    <row r="41" ht="18.75" spans="1:1">
      <c r="A41" s="1"/>
    </row>
    <row r="42" ht="18.75" spans="1:1">
      <c r="A42" s="1"/>
    </row>
    <row r="43" ht="18.75" spans="1:1">
      <c r="A43" s="1"/>
    </row>
    <row r="44" ht="18.75" spans="1:1">
      <c r="A44" s="1"/>
    </row>
    <row r="45" ht="18.75" spans="1:1">
      <c r="A45" s="1"/>
    </row>
    <row r="46" ht="18.75" spans="1:1">
      <c r="A46" s="1"/>
    </row>
    <row r="47" ht="18.75" spans="1:1">
      <c r="A47" s="1"/>
    </row>
  </sheetData>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B13" sqref="B13"/>
    </sheetView>
  </sheetViews>
  <sheetFormatPr defaultColWidth="9" defaultRowHeight="13.5"/>
  <cols>
    <col min="1" max="1" width="88.625" customWidth="1"/>
  </cols>
  <sheetData>
    <row r="1" ht="46.5" customHeight="1" spans="1:1">
      <c r="A1" s="2" t="s">
        <v>266</v>
      </c>
    </row>
    <row r="2" s="1" customFormat="1" ht="70.5" customHeight="1" spans="1:1">
      <c r="A2" s="1" t="s">
        <v>267</v>
      </c>
    </row>
    <row r="3" s="1" customFormat="1" ht="33" customHeight="1" spans="1:1">
      <c r="A3" s="1" t="s">
        <v>268</v>
      </c>
    </row>
    <row r="4" s="1" customFormat="1" ht="33" customHeight="1" spans="1:1">
      <c r="A4" s="1" t="s">
        <v>269</v>
      </c>
    </row>
    <row r="5" s="1" customFormat="1" ht="66" customHeight="1" spans="1:1">
      <c r="A5" s="1" t="s">
        <v>270</v>
      </c>
    </row>
    <row r="6" s="1" customFormat="1" ht="66" customHeight="1" spans="1:1">
      <c r="A6" s="1" t="s">
        <v>271</v>
      </c>
    </row>
    <row r="7" s="1" customFormat="1" ht="99.75" customHeight="1" spans="1:1">
      <c r="A7" s="1" t="s">
        <v>272</v>
      </c>
    </row>
    <row r="8" s="1" customFormat="1" ht="37.5" spans="1:1">
      <c r="A8" s="1" t="s">
        <v>273</v>
      </c>
    </row>
    <row r="9" s="1" customFormat="1" ht="37.5" spans="1:1">
      <c r="A9" s="1" t="s">
        <v>274</v>
      </c>
    </row>
    <row r="10" s="1" customFormat="1" ht="48.75" customHeight="1" spans="1:1">
      <c r="A10" s="1" t="s">
        <v>275</v>
      </c>
    </row>
    <row r="11" s="1" customFormat="1" ht="51.75" customHeight="1" spans="1:1">
      <c r="A11" s="1" t="s">
        <v>276</v>
      </c>
    </row>
    <row r="12" s="1" customFormat="1" ht="48" customHeight="1" spans="1:1">
      <c r="A12" s="1" t="s">
        <v>277</v>
      </c>
    </row>
    <row r="13" s="1" customFormat="1" ht="127.5" customHeight="1" spans="1:1">
      <c r="A13" s="1" t="s">
        <v>278</v>
      </c>
    </row>
    <row r="14" s="1" customFormat="1" ht="87.75" customHeight="1" spans="1:1">
      <c r="A14" s="1" t="s">
        <v>279</v>
      </c>
    </row>
    <row r="15" s="1" customFormat="1" ht="39" customHeight="1" spans="1:1">
      <c r="A15" s="1" t="s">
        <v>280</v>
      </c>
    </row>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第一部分  武装部概况</vt:lpstr>
      <vt:lpstr>第二部分 武装部2017年决算表</vt:lpstr>
      <vt:lpstr>表1</vt:lpstr>
      <vt:lpstr>表2</vt:lpstr>
      <vt:lpstr>表3</vt:lpstr>
      <vt:lpstr>表4</vt:lpstr>
      <vt:lpstr>表6</vt:lpstr>
      <vt:lpstr>表5</vt:lpstr>
      <vt:lpstr>表7</vt:lpstr>
      <vt:lpstr>表8</vt:lpstr>
      <vt:lpstr>第三部分  武装部2017年部门决算情况说明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2018-09-12T09:29:00Z</cp:lastPrinted>
  <dcterms:modified xsi:type="dcterms:W3CDTF">2022-06-27T07:20:31Z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