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集体土地" sheetId="1" r:id="rId1"/>
    <sheet name="国有土地" sheetId="2" r:id="rId2"/>
  </sheets>
  <definedNames>
    <definedName name="_xlnm.Print_Area" localSheetId="1">'国有土地'!$A$1:$N$33</definedName>
  </definedNames>
  <calcPr fullCalcOnLoad="1"/>
</workbook>
</file>

<file path=xl/sharedStrings.xml><?xml version="1.0" encoding="utf-8"?>
<sst xmlns="http://schemas.openxmlformats.org/spreadsheetml/2006/main" count="103" uniqueCount="62">
  <si>
    <t>中山市坦洲镇七村综合改造项目中的旧村庄旧城镇范围改造意愿调查成果统计表（集体土地）</t>
  </si>
  <si>
    <r>
      <t>调查单位：中山市坦洲镇城市更新和建设服务中心</t>
    </r>
    <r>
      <rPr>
        <sz val="14"/>
        <rFont val="Times New Roman"/>
        <family val="1"/>
      </rPr>
      <t xml:space="preserve">                              </t>
    </r>
    <r>
      <rPr>
        <sz val="14"/>
        <rFont val="仿宋_GB2312"/>
        <family val="3"/>
      </rPr>
      <t>调查时间：</t>
    </r>
    <r>
      <rPr>
        <sz val="14"/>
        <rFont val="Times New Roman"/>
        <family val="1"/>
      </rPr>
      <t>2020</t>
    </r>
    <r>
      <rPr>
        <sz val="14"/>
        <rFont val="仿宋_GB2312"/>
        <family val="3"/>
      </rPr>
      <t>年</t>
    </r>
    <r>
      <rPr>
        <sz val="14"/>
        <rFont val="Times New Roman"/>
        <family val="1"/>
      </rPr>
      <t>12</t>
    </r>
    <r>
      <rPr>
        <sz val="14"/>
        <rFont val="仿宋_GB2312"/>
        <family val="3"/>
      </rPr>
      <t>月</t>
    </r>
    <r>
      <rPr>
        <sz val="14"/>
        <rFont val="Times New Roman"/>
        <family val="1"/>
      </rPr>
      <t>24</t>
    </r>
    <r>
      <rPr>
        <sz val="14"/>
        <rFont val="仿宋_GB2312"/>
        <family val="3"/>
      </rPr>
      <t>日至</t>
    </r>
    <r>
      <rPr>
        <sz val="14"/>
        <rFont val="Times New Roman"/>
        <family val="1"/>
      </rPr>
      <t>2021</t>
    </r>
    <r>
      <rPr>
        <sz val="14"/>
        <rFont val="仿宋_GB2312"/>
        <family val="3"/>
      </rPr>
      <t>年</t>
    </r>
    <r>
      <rPr>
        <sz val="14"/>
        <rFont val="Times New Roman"/>
        <family val="1"/>
      </rPr>
      <t>7</t>
    </r>
    <r>
      <rPr>
        <sz val="14"/>
        <rFont val="仿宋_GB2312"/>
        <family val="3"/>
      </rPr>
      <t>月</t>
    </r>
    <r>
      <rPr>
        <sz val="14"/>
        <rFont val="Times New Roman"/>
        <family val="1"/>
      </rPr>
      <t>23</t>
    </r>
    <r>
      <rPr>
        <sz val="14"/>
        <rFont val="仿宋_GB2312"/>
        <family val="3"/>
      </rPr>
      <t>日</t>
    </r>
  </si>
  <si>
    <r>
      <rPr>
        <sz val="14"/>
        <rFont val="仿宋_GB2312"/>
        <family val="3"/>
      </rPr>
      <t>土地</t>
    </r>
    <r>
      <rPr>
        <sz val="14"/>
        <rFont val="Times New Roman"/>
        <family val="1"/>
      </rPr>
      <t xml:space="preserve">
</t>
    </r>
    <r>
      <rPr>
        <sz val="14"/>
        <rFont val="仿宋_GB2312"/>
        <family val="3"/>
      </rPr>
      <t>性质</t>
    </r>
  </si>
  <si>
    <r>
      <rPr>
        <sz val="14"/>
        <rFont val="仿宋_GB2312"/>
        <family val="3"/>
      </rPr>
      <t>序号</t>
    </r>
  </si>
  <si>
    <r>
      <rPr>
        <sz val="14"/>
        <rFont val="仿宋_GB2312"/>
        <family val="3"/>
      </rPr>
      <t>权利人</t>
    </r>
  </si>
  <si>
    <r>
      <rPr>
        <sz val="14"/>
        <rFont val="仿宋_GB2312"/>
        <family val="3"/>
      </rPr>
      <t>土地面积（</t>
    </r>
    <r>
      <rPr>
        <sz val="14"/>
        <rFont val="宋体"/>
        <family val="0"/>
      </rPr>
      <t>㎡</t>
    </r>
    <r>
      <rPr>
        <sz val="14"/>
        <rFont val="仿宋_GB2312"/>
        <family val="3"/>
      </rPr>
      <t>）</t>
    </r>
  </si>
  <si>
    <r>
      <rPr>
        <sz val="14"/>
        <rFont val="仿宋_GB2312"/>
        <family val="3"/>
      </rPr>
      <t>总人数</t>
    </r>
  </si>
  <si>
    <r>
      <rPr>
        <sz val="14"/>
        <rFont val="仿宋_GB2312"/>
        <family val="3"/>
      </rPr>
      <t>同意人数</t>
    </r>
  </si>
  <si>
    <r>
      <rPr>
        <sz val="14"/>
        <rFont val="仿宋_GB2312"/>
        <family val="3"/>
      </rPr>
      <t>同意比例</t>
    </r>
    <r>
      <rPr>
        <sz val="14"/>
        <rFont val="Times New Roman"/>
        <family val="1"/>
      </rPr>
      <t xml:space="preserve"> </t>
    </r>
  </si>
  <si>
    <r>
      <rPr>
        <sz val="14"/>
        <rFont val="仿宋_GB2312"/>
        <family val="3"/>
      </rPr>
      <t>备注</t>
    </r>
  </si>
  <si>
    <r>
      <rPr>
        <sz val="14"/>
        <rFont val="仿宋_GB2312"/>
        <family val="3"/>
      </rPr>
      <t>集体</t>
    </r>
  </si>
  <si>
    <r>
      <rPr>
        <sz val="14"/>
        <rFont val="仿宋_GB2312"/>
        <family val="3"/>
      </rPr>
      <t>中山市坦洲镇七村经济联合社</t>
    </r>
  </si>
  <si>
    <r>
      <rPr>
        <sz val="14"/>
        <rFont val="仿宋_GB2312"/>
        <family val="3"/>
      </rPr>
      <t>集体土地上盖建筑物合法权利人</t>
    </r>
  </si>
  <si>
    <r>
      <t xml:space="preserve"> </t>
    </r>
    <r>
      <rPr>
        <sz val="14"/>
        <rFont val="仿宋_GB2312"/>
        <family val="3"/>
      </rPr>
      <t>说明：根据《中山市旧村庄旧城镇全面改造实施细则》规定，改造涉及集体土地（边角地、插花地、夹心地除外）的，改造意愿及实施方式应当取得村集体成员户代表</t>
    </r>
    <r>
      <rPr>
        <sz val="14"/>
        <rFont val="Times New Roman"/>
        <family val="1"/>
      </rPr>
      <t>80%</t>
    </r>
    <r>
      <rPr>
        <sz val="14"/>
        <rFont val="仿宋_GB2312"/>
        <family val="3"/>
      </rPr>
      <t>以上以及集体土地上盖建筑物合法权利人</t>
    </r>
    <r>
      <rPr>
        <sz val="14"/>
        <rFont val="Times New Roman"/>
        <family val="1"/>
      </rPr>
      <t>80%</t>
    </r>
    <r>
      <rPr>
        <sz val="14"/>
        <rFont val="仿宋_GB2312"/>
        <family val="3"/>
      </rPr>
      <t>以上签名同意。</t>
    </r>
  </si>
  <si>
    <t>中山市坦洲镇七村综合改造项目中的旧村庄旧城镇范围改造意愿调查成果统计表（国有土地）</t>
  </si>
  <si>
    <r>
      <t>调查单位：中山市坦洲镇城市更新和建设服务中心</t>
    </r>
    <r>
      <rPr>
        <sz val="16"/>
        <color indexed="8"/>
        <rFont val="Times New Roman"/>
        <family val="1"/>
      </rPr>
      <t xml:space="preserve">                                                                                         </t>
    </r>
    <r>
      <rPr>
        <sz val="16"/>
        <color indexed="8"/>
        <rFont val="仿宋_GB2312"/>
        <family val="3"/>
      </rPr>
      <t>调查时间：</t>
    </r>
    <r>
      <rPr>
        <sz val="16"/>
        <color indexed="8"/>
        <rFont val="Times New Roman"/>
        <family val="1"/>
      </rPr>
      <t>2020</t>
    </r>
    <r>
      <rPr>
        <sz val="16"/>
        <color indexed="8"/>
        <rFont val="仿宋_GB2312"/>
        <family val="3"/>
      </rPr>
      <t>年</t>
    </r>
    <r>
      <rPr>
        <sz val="16"/>
        <color indexed="8"/>
        <rFont val="Times New Roman"/>
        <family val="1"/>
      </rPr>
      <t>12</t>
    </r>
    <r>
      <rPr>
        <sz val="16"/>
        <color indexed="8"/>
        <rFont val="仿宋_GB2312"/>
        <family val="3"/>
      </rPr>
      <t>月</t>
    </r>
    <r>
      <rPr>
        <sz val="16"/>
        <color indexed="8"/>
        <rFont val="Times New Roman"/>
        <family val="1"/>
      </rPr>
      <t>24</t>
    </r>
    <r>
      <rPr>
        <sz val="16"/>
        <color indexed="8"/>
        <rFont val="仿宋_GB2312"/>
        <family val="3"/>
      </rPr>
      <t>日至</t>
    </r>
    <r>
      <rPr>
        <sz val="16"/>
        <color indexed="8"/>
        <rFont val="Times New Roman"/>
        <family val="1"/>
      </rPr>
      <t>2021</t>
    </r>
    <r>
      <rPr>
        <sz val="16"/>
        <color indexed="8"/>
        <rFont val="仿宋_GB2312"/>
        <family val="3"/>
      </rPr>
      <t>年</t>
    </r>
    <r>
      <rPr>
        <sz val="16"/>
        <color indexed="8"/>
        <rFont val="Times New Roman"/>
        <family val="1"/>
      </rPr>
      <t>7</t>
    </r>
    <r>
      <rPr>
        <sz val="16"/>
        <color indexed="8"/>
        <rFont val="仿宋_GB2312"/>
        <family val="3"/>
      </rPr>
      <t>月</t>
    </r>
    <r>
      <rPr>
        <sz val="16"/>
        <color indexed="8"/>
        <rFont val="Times New Roman"/>
        <family val="1"/>
      </rPr>
      <t>23</t>
    </r>
    <r>
      <rPr>
        <sz val="16"/>
        <color indexed="8"/>
        <rFont val="仿宋_GB2312"/>
        <family val="3"/>
      </rPr>
      <t>日</t>
    </r>
  </si>
  <si>
    <r>
      <rPr>
        <sz val="16"/>
        <rFont val="仿宋_GB2312"/>
        <family val="3"/>
      </rPr>
      <t>土地性质</t>
    </r>
  </si>
  <si>
    <r>
      <rPr>
        <sz val="16"/>
        <rFont val="仿宋_GB2312"/>
        <family val="3"/>
      </rPr>
      <t>序号</t>
    </r>
  </si>
  <si>
    <r>
      <rPr>
        <sz val="16"/>
        <rFont val="仿宋_GB2312"/>
        <family val="3"/>
      </rPr>
      <t>权利人类型</t>
    </r>
  </si>
  <si>
    <r>
      <rPr>
        <sz val="16"/>
        <rFont val="仿宋_GB2312"/>
        <family val="3"/>
      </rPr>
      <t>地块数</t>
    </r>
  </si>
  <si>
    <r>
      <rPr>
        <sz val="16"/>
        <rFont val="仿宋_GB2312"/>
        <family val="3"/>
      </rPr>
      <t>土地面积（</t>
    </r>
    <r>
      <rPr>
        <sz val="16"/>
        <rFont val="宋体"/>
        <family val="0"/>
      </rPr>
      <t>㎡</t>
    </r>
    <r>
      <rPr>
        <sz val="16"/>
        <rFont val="仿宋_GB2312"/>
        <family val="3"/>
      </rPr>
      <t>）</t>
    </r>
  </si>
  <si>
    <r>
      <rPr>
        <sz val="16"/>
        <rFont val="仿宋_GB2312"/>
        <family val="3"/>
      </rPr>
      <t>总人数</t>
    </r>
  </si>
  <si>
    <r>
      <rPr>
        <sz val="16"/>
        <rFont val="仿宋_GB2312"/>
        <family val="3"/>
      </rPr>
      <t>同意的权利人数</t>
    </r>
  </si>
  <si>
    <r>
      <rPr>
        <sz val="16"/>
        <rFont val="仿宋_GB2312"/>
        <family val="3"/>
      </rPr>
      <t>建筑物面积（</t>
    </r>
    <r>
      <rPr>
        <sz val="16"/>
        <rFont val="宋体"/>
        <family val="0"/>
      </rPr>
      <t>㎡</t>
    </r>
    <r>
      <rPr>
        <sz val="16"/>
        <rFont val="仿宋_GB2312"/>
        <family val="3"/>
      </rPr>
      <t>）</t>
    </r>
  </si>
  <si>
    <r>
      <rPr>
        <sz val="16"/>
        <rFont val="仿宋_GB2312"/>
        <family val="3"/>
      </rPr>
      <t>同意的建筑物面积（</t>
    </r>
    <r>
      <rPr>
        <sz val="16"/>
        <rFont val="宋体"/>
        <family val="0"/>
      </rPr>
      <t>㎡</t>
    </r>
    <r>
      <rPr>
        <sz val="16"/>
        <rFont val="仿宋_GB2312"/>
        <family val="3"/>
      </rPr>
      <t>）</t>
    </r>
  </si>
  <si>
    <r>
      <rPr>
        <sz val="16"/>
        <rFont val="仿宋_GB2312"/>
        <family val="3"/>
      </rPr>
      <t>权利人同意比例</t>
    </r>
  </si>
  <si>
    <r>
      <rPr>
        <sz val="16"/>
        <rFont val="仿宋_GB2312"/>
        <family val="3"/>
      </rPr>
      <t>建筑物面积同意比例</t>
    </r>
  </si>
  <si>
    <r>
      <rPr>
        <sz val="16"/>
        <rFont val="仿宋_GB2312"/>
        <family val="3"/>
      </rPr>
      <t>同意的土地面积（</t>
    </r>
    <r>
      <rPr>
        <sz val="16"/>
        <rFont val="宋体"/>
        <family val="0"/>
      </rPr>
      <t>㎡</t>
    </r>
    <r>
      <rPr>
        <sz val="16"/>
        <rFont val="仿宋_GB2312"/>
        <family val="3"/>
      </rPr>
      <t>）</t>
    </r>
  </si>
  <si>
    <r>
      <rPr>
        <sz val="16"/>
        <rFont val="仿宋_GB2312"/>
        <family val="3"/>
      </rPr>
      <t>土地面积同意比例</t>
    </r>
  </si>
  <si>
    <r>
      <rPr>
        <sz val="16"/>
        <rFont val="仿宋_GB2312"/>
        <family val="3"/>
      </rPr>
      <t>备注</t>
    </r>
  </si>
  <si>
    <r>
      <rPr>
        <sz val="16"/>
        <rFont val="仿宋_GB2312"/>
        <family val="3"/>
      </rPr>
      <t>国有</t>
    </r>
  </si>
  <si>
    <r>
      <rPr>
        <sz val="16"/>
        <rFont val="仿宋_GB2312"/>
        <family val="3"/>
      </rPr>
      <t>单一权利人</t>
    </r>
  </si>
  <si>
    <t>——</t>
  </si>
  <si>
    <r>
      <rPr>
        <sz val="16"/>
        <rFont val="仿宋_GB2312"/>
        <family val="3"/>
      </rPr>
      <t>共有权利人</t>
    </r>
  </si>
  <si>
    <r>
      <rPr>
        <sz val="16"/>
        <rFont val="仿宋_GB2312"/>
        <family val="3"/>
      </rPr>
      <t>建筑物区分所有权（永顺街</t>
    </r>
    <r>
      <rPr>
        <sz val="16"/>
        <rFont val="Times New Roman"/>
        <family val="1"/>
      </rPr>
      <t>31</t>
    </r>
    <r>
      <rPr>
        <sz val="16"/>
        <rFont val="仿宋_GB2312"/>
        <family val="3"/>
      </rPr>
      <t>号）</t>
    </r>
  </si>
  <si>
    <r>
      <rPr>
        <sz val="16"/>
        <rFont val="仿宋_GB2312"/>
        <family val="3"/>
      </rPr>
      <t>建筑物区分所有权（永顺街</t>
    </r>
    <r>
      <rPr>
        <sz val="16"/>
        <rFont val="Times New Roman"/>
        <family val="1"/>
      </rPr>
      <t>15</t>
    </r>
    <r>
      <rPr>
        <sz val="16"/>
        <rFont val="仿宋_GB2312"/>
        <family val="3"/>
      </rPr>
      <t>号）</t>
    </r>
  </si>
  <si>
    <r>
      <rPr>
        <sz val="16"/>
        <rFont val="仿宋_GB2312"/>
        <family val="3"/>
      </rPr>
      <t>建筑物区分所有权（英利街三巷一号）</t>
    </r>
  </si>
  <si>
    <r>
      <rPr>
        <sz val="16"/>
        <rFont val="仿宋_GB2312"/>
        <family val="3"/>
      </rPr>
      <t>建筑物区分所有权（英利街三巷</t>
    </r>
    <r>
      <rPr>
        <sz val="16"/>
        <rFont val="Times New Roman"/>
        <family val="1"/>
      </rPr>
      <t>13</t>
    </r>
    <r>
      <rPr>
        <sz val="16"/>
        <rFont val="仿宋_GB2312"/>
        <family val="3"/>
      </rPr>
      <t>号）</t>
    </r>
  </si>
  <si>
    <r>
      <rPr>
        <sz val="16"/>
        <rFont val="仿宋_GB2312"/>
        <family val="3"/>
      </rPr>
      <t>建筑物区分所有权（祥康路一巷</t>
    </r>
    <r>
      <rPr>
        <sz val="16"/>
        <rFont val="Times New Roman"/>
        <family val="1"/>
      </rPr>
      <t>14</t>
    </r>
    <r>
      <rPr>
        <sz val="16"/>
        <rFont val="仿宋_GB2312"/>
        <family val="3"/>
      </rPr>
      <t>号）</t>
    </r>
  </si>
  <si>
    <r>
      <rPr>
        <sz val="16"/>
        <rFont val="仿宋_GB2312"/>
        <family val="3"/>
      </rPr>
      <t>建筑物区分所有权（祥和下街</t>
    </r>
    <r>
      <rPr>
        <sz val="16"/>
        <rFont val="Times New Roman"/>
        <family val="1"/>
      </rPr>
      <t>5</t>
    </r>
    <r>
      <rPr>
        <sz val="16"/>
        <rFont val="仿宋_GB2312"/>
        <family val="3"/>
      </rPr>
      <t>号）</t>
    </r>
  </si>
  <si>
    <r>
      <rPr>
        <sz val="16"/>
        <rFont val="仿宋_GB2312"/>
        <family val="3"/>
      </rPr>
      <t>建筑物区分所有权（祥和街</t>
    </r>
    <r>
      <rPr>
        <sz val="16"/>
        <rFont val="Times New Roman"/>
        <family val="1"/>
      </rPr>
      <t>2</t>
    </r>
    <r>
      <rPr>
        <sz val="16"/>
        <rFont val="仿宋_GB2312"/>
        <family val="3"/>
      </rPr>
      <t>号）</t>
    </r>
  </si>
  <si>
    <r>
      <rPr>
        <sz val="16"/>
        <rFont val="仿宋_GB2312"/>
        <family val="3"/>
      </rPr>
      <t>建筑物区分所有权（祥德街二巷</t>
    </r>
    <r>
      <rPr>
        <sz val="16"/>
        <rFont val="Times New Roman"/>
        <family val="1"/>
      </rPr>
      <t>6</t>
    </r>
    <r>
      <rPr>
        <sz val="16"/>
        <rFont val="仿宋_GB2312"/>
        <family val="3"/>
      </rPr>
      <t>号）</t>
    </r>
  </si>
  <si>
    <r>
      <rPr>
        <sz val="16"/>
        <rFont val="仿宋_GB2312"/>
        <family val="3"/>
      </rPr>
      <t>建筑物区分所有权（祥德街</t>
    </r>
    <r>
      <rPr>
        <sz val="16"/>
        <rFont val="Times New Roman"/>
        <family val="1"/>
      </rPr>
      <t>1</t>
    </r>
    <r>
      <rPr>
        <sz val="16"/>
        <rFont val="仿宋_GB2312"/>
        <family val="3"/>
      </rPr>
      <t>巷</t>
    </r>
    <r>
      <rPr>
        <sz val="16"/>
        <rFont val="Times New Roman"/>
        <family val="1"/>
      </rPr>
      <t>4</t>
    </r>
    <r>
      <rPr>
        <sz val="16"/>
        <rFont val="仿宋_GB2312"/>
        <family val="3"/>
      </rPr>
      <t>号）</t>
    </r>
  </si>
  <si>
    <r>
      <rPr>
        <sz val="16"/>
        <rFont val="仿宋_GB2312"/>
        <family val="3"/>
      </rPr>
      <t>建筑物区分所有权（英围队</t>
    </r>
    <r>
      <rPr>
        <sz val="16"/>
        <rFont val="Times New Roman"/>
        <family val="1"/>
      </rPr>
      <t>C</t>
    </r>
    <r>
      <rPr>
        <sz val="16"/>
        <rFont val="仿宋_GB2312"/>
        <family val="3"/>
      </rPr>
      <t>座）</t>
    </r>
  </si>
  <si>
    <r>
      <rPr>
        <sz val="16"/>
        <rFont val="仿宋_GB2312"/>
        <family val="3"/>
      </rPr>
      <t>建筑物区分所有权（英围队</t>
    </r>
    <r>
      <rPr>
        <sz val="16"/>
        <rFont val="Times New Roman"/>
        <family val="1"/>
      </rPr>
      <t>B</t>
    </r>
    <r>
      <rPr>
        <sz val="16"/>
        <rFont val="仿宋_GB2312"/>
        <family val="3"/>
      </rPr>
      <t>座）</t>
    </r>
  </si>
  <si>
    <r>
      <rPr>
        <sz val="16"/>
        <rFont val="仿宋_GB2312"/>
        <family val="3"/>
      </rPr>
      <t>建筑物区分所有权（英围队</t>
    </r>
    <r>
      <rPr>
        <sz val="16"/>
        <rFont val="Times New Roman"/>
        <family val="1"/>
      </rPr>
      <t>A</t>
    </r>
    <r>
      <rPr>
        <sz val="16"/>
        <rFont val="仿宋_GB2312"/>
        <family val="3"/>
      </rPr>
      <t>座）</t>
    </r>
  </si>
  <si>
    <r>
      <rPr>
        <sz val="16"/>
        <rFont val="仿宋_GB2312"/>
        <family val="3"/>
      </rPr>
      <t>建筑物区分所有权（英利街</t>
    </r>
    <r>
      <rPr>
        <sz val="16"/>
        <rFont val="Times New Roman"/>
        <family val="1"/>
      </rPr>
      <t>3</t>
    </r>
    <r>
      <rPr>
        <sz val="16"/>
        <rFont val="仿宋_GB2312"/>
        <family val="3"/>
      </rPr>
      <t>巷</t>
    </r>
    <r>
      <rPr>
        <sz val="16"/>
        <rFont val="Times New Roman"/>
        <family val="1"/>
      </rPr>
      <t>5</t>
    </r>
    <r>
      <rPr>
        <sz val="16"/>
        <rFont val="仿宋_GB2312"/>
        <family val="3"/>
      </rPr>
      <t>号）</t>
    </r>
  </si>
  <si>
    <r>
      <rPr>
        <sz val="16"/>
        <rFont val="仿宋_GB2312"/>
        <family val="3"/>
      </rPr>
      <t>建筑物区分所有权（英利街</t>
    </r>
    <r>
      <rPr>
        <sz val="16"/>
        <rFont val="Times New Roman"/>
        <family val="1"/>
      </rPr>
      <t>3</t>
    </r>
    <r>
      <rPr>
        <sz val="16"/>
        <rFont val="仿宋_GB2312"/>
        <family val="3"/>
      </rPr>
      <t>巷</t>
    </r>
    <r>
      <rPr>
        <sz val="16"/>
        <rFont val="Times New Roman"/>
        <family val="1"/>
      </rPr>
      <t>12</t>
    </r>
    <r>
      <rPr>
        <sz val="16"/>
        <rFont val="仿宋_GB2312"/>
        <family val="3"/>
      </rPr>
      <t>号）</t>
    </r>
  </si>
  <si>
    <r>
      <rPr>
        <sz val="16"/>
        <rFont val="仿宋_GB2312"/>
        <family val="3"/>
      </rPr>
      <t>建筑物区分所有权（英利街</t>
    </r>
    <r>
      <rPr>
        <sz val="16"/>
        <rFont val="Times New Roman"/>
        <family val="1"/>
      </rPr>
      <t>3</t>
    </r>
    <r>
      <rPr>
        <sz val="16"/>
        <rFont val="仿宋_GB2312"/>
        <family val="3"/>
      </rPr>
      <t>巷</t>
    </r>
    <r>
      <rPr>
        <sz val="16"/>
        <rFont val="Times New Roman"/>
        <family val="1"/>
      </rPr>
      <t>11</t>
    </r>
    <r>
      <rPr>
        <sz val="16"/>
        <rFont val="仿宋_GB2312"/>
        <family val="3"/>
      </rPr>
      <t>幢）</t>
    </r>
  </si>
  <si>
    <r>
      <rPr>
        <sz val="16"/>
        <rFont val="仿宋_GB2312"/>
        <family val="3"/>
      </rPr>
      <t>建筑物区分所有权（英利街</t>
    </r>
    <r>
      <rPr>
        <sz val="16"/>
        <rFont val="Times New Roman"/>
        <family val="1"/>
      </rPr>
      <t>51</t>
    </r>
    <r>
      <rPr>
        <sz val="16"/>
        <rFont val="仿宋_GB2312"/>
        <family val="3"/>
      </rPr>
      <t>号）</t>
    </r>
  </si>
  <si>
    <r>
      <rPr>
        <sz val="16"/>
        <rFont val="仿宋_GB2312"/>
        <family val="3"/>
      </rPr>
      <t>建筑物区分所有权（祥康路</t>
    </r>
    <r>
      <rPr>
        <sz val="16"/>
        <rFont val="Times New Roman"/>
        <family val="1"/>
      </rPr>
      <t>5</t>
    </r>
    <r>
      <rPr>
        <sz val="16"/>
        <rFont val="仿宋_GB2312"/>
        <family val="3"/>
      </rPr>
      <t>号）</t>
    </r>
  </si>
  <si>
    <r>
      <rPr>
        <sz val="16"/>
        <rFont val="仿宋_GB2312"/>
        <family val="3"/>
      </rPr>
      <t>建筑物区分所有权（坑冲街</t>
    </r>
    <r>
      <rPr>
        <sz val="16"/>
        <rFont val="Times New Roman"/>
        <family val="1"/>
      </rPr>
      <t>44</t>
    </r>
    <r>
      <rPr>
        <sz val="16"/>
        <rFont val="仿宋_GB2312"/>
        <family val="3"/>
      </rPr>
      <t>号）</t>
    </r>
  </si>
  <si>
    <r>
      <rPr>
        <sz val="16"/>
        <rFont val="仿宋_GB2312"/>
        <family val="3"/>
      </rPr>
      <t>建筑物区分所有权（金康街</t>
    </r>
    <r>
      <rPr>
        <sz val="16"/>
        <rFont val="Times New Roman"/>
        <family val="1"/>
      </rPr>
      <t>41</t>
    </r>
    <r>
      <rPr>
        <sz val="16"/>
        <rFont val="仿宋_GB2312"/>
        <family val="3"/>
      </rPr>
      <t>号）</t>
    </r>
  </si>
  <si>
    <r>
      <rPr>
        <sz val="16"/>
        <rFont val="仿宋_GB2312"/>
        <family val="3"/>
      </rPr>
      <t>建筑物区分所有权（英利街</t>
    </r>
    <r>
      <rPr>
        <sz val="16"/>
        <rFont val="Times New Roman"/>
        <family val="1"/>
      </rPr>
      <t>3</t>
    </r>
    <r>
      <rPr>
        <sz val="16"/>
        <rFont val="仿宋_GB2312"/>
        <family val="3"/>
      </rPr>
      <t>巷</t>
    </r>
    <r>
      <rPr>
        <sz val="16"/>
        <rFont val="Times New Roman"/>
        <family val="1"/>
      </rPr>
      <t>7</t>
    </r>
    <r>
      <rPr>
        <sz val="16"/>
        <rFont val="仿宋_GB2312"/>
        <family val="3"/>
      </rPr>
      <t>号）</t>
    </r>
  </si>
  <si>
    <r>
      <rPr>
        <sz val="16"/>
        <rFont val="仿宋_GB2312"/>
        <family val="3"/>
      </rPr>
      <t>建筑物区分所有权（英利街</t>
    </r>
    <r>
      <rPr>
        <sz val="16"/>
        <rFont val="Times New Roman"/>
        <family val="1"/>
      </rPr>
      <t>3</t>
    </r>
    <r>
      <rPr>
        <sz val="16"/>
        <rFont val="仿宋_GB2312"/>
        <family val="3"/>
      </rPr>
      <t>巷</t>
    </r>
    <r>
      <rPr>
        <sz val="16"/>
        <rFont val="Times New Roman"/>
        <family val="1"/>
      </rPr>
      <t>6</t>
    </r>
    <r>
      <rPr>
        <sz val="16"/>
        <rFont val="仿宋_GB2312"/>
        <family val="3"/>
      </rPr>
      <t>号）</t>
    </r>
  </si>
  <si>
    <r>
      <rPr>
        <sz val="16"/>
        <rFont val="仿宋_GB2312"/>
        <family val="3"/>
      </rPr>
      <t>建筑物区分所有权（七村大道</t>
    </r>
    <r>
      <rPr>
        <sz val="16"/>
        <rFont val="Times New Roman"/>
        <family val="1"/>
      </rPr>
      <t>6</t>
    </r>
    <r>
      <rPr>
        <sz val="16"/>
        <rFont val="仿宋_GB2312"/>
        <family val="3"/>
      </rPr>
      <t>号）</t>
    </r>
  </si>
  <si>
    <r>
      <rPr>
        <sz val="16"/>
        <rFont val="仿宋_GB2312"/>
        <family val="3"/>
      </rPr>
      <t>建筑物区分所有权（永顺街</t>
    </r>
    <r>
      <rPr>
        <sz val="16"/>
        <rFont val="Times New Roman"/>
        <family val="1"/>
      </rPr>
      <t>65</t>
    </r>
    <r>
      <rPr>
        <sz val="16"/>
        <rFont val="仿宋_GB2312"/>
        <family val="3"/>
      </rPr>
      <t>号之六）</t>
    </r>
  </si>
  <si>
    <r>
      <rPr>
        <sz val="16"/>
        <rFont val="仿宋_GB2312"/>
        <family val="3"/>
      </rPr>
      <t>建筑物区分所有权（南坦路</t>
    </r>
    <r>
      <rPr>
        <sz val="16"/>
        <rFont val="Times New Roman"/>
        <family val="1"/>
      </rPr>
      <t>85</t>
    </r>
    <r>
      <rPr>
        <sz val="16"/>
        <rFont val="仿宋_GB2312"/>
        <family val="3"/>
      </rPr>
      <t>号之六）</t>
    </r>
  </si>
  <si>
    <r>
      <rPr>
        <sz val="16"/>
        <rFont val="仿宋_GB2312"/>
        <family val="3"/>
      </rPr>
      <t>建筑物区分所有权（南坦路</t>
    </r>
    <r>
      <rPr>
        <sz val="16"/>
        <rFont val="Times New Roman"/>
        <family val="1"/>
      </rPr>
      <t>113</t>
    </r>
    <r>
      <rPr>
        <sz val="16"/>
        <rFont val="仿宋_GB2312"/>
        <family val="3"/>
      </rPr>
      <t>号）</t>
    </r>
  </si>
  <si>
    <r>
      <rPr>
        <sz val="16"/>
        <rFont val="仿宋_GB2312"/>
        <family val="3"/>
      </rPr>
      <t>建筑物区分所有权（金康街</t>
    </r>
    <r>
      <rPr>
        <sz val="16"/>
        <rFont val="Times New Roman"/>
        <family val="1"/>
      </rPr>
      <t>31</t>
    </r>
    <r>
      <rPr>
        <sz val="16"/>
        <rFont val="仿宋_GB2312"/>
        <family val="3"/>
      </rPr>
      <t>号）</t>
    </r>
  </si>
  <si>
    <r>
      <rPr>
        <sz val="16"/>
        <rFont val="仿宋_GB2312"/>
        <family val="3"/>
      </rPr>
      <t>合计</t>
    </r>
  </si>
  <si>
    <r>
      <t xml:space="preserve">    </t>
    </r>
    <r>
      <rPr>
        <sz val="16"/>
        <rFont val="仿宋_GB2312"/>
        <family val="3"/>
      </rPr>
      <t>说明：一、</t>
    </r>
    <r>
      <rPr>
        <sz val="16"/>
        <rFont val="Times New Roman"/>
        <family val="1"/>
      </rPr>
      <t>“</t>
    </r>
    <r>
      <rPr>
        <sz val="16"/>
        <rFont val="仿宋_GB2312"/>
        <family val="3"/>
      </rPr>
      <t>单一权利人</t>
    </r>
    <r>
      <rPr>
        <sz val="16"/>
        <rFont val="Times New Roman"/>
        <family val="1"/>
      </rPr>
      <t>”</t>
    </r>
    <r>
      <rPr>
        <sz val="16"/>
        <rFont val="仿宋_GB2312"/>
        <family val="3"/>
      </rPr>
      <t>是指只有一个权利人；</t>
    </r>
    <r>
      <rPr>
        <sz val="16"/>
        <rFont val="Times New Roman"/>
        <family val="1"/>
      </rPr>
      <t>“</t>
    </r>
    <r>
      <rPr>
        <sz val="16"/>
        <rFont val="仿宋_GB2312"/>
        <family val="3"/>
      </rPr>
      <t>共有权利人</t>
    </r>
    <r>
      <rPr>
        <sz val="16"/>
        <rFont val="Times New Roman"/>
        <family val="1"/>
      </rPr>
      <t>”</t>
    </r>
    <r>
      <rPr>
        <sz val="16"/>
        <rFont val="仿宋_GB2312"/>
        <family val="3"/>
      </rPr>
      <t>是指有两个以上权利人；</t>
    </r>
    <r>
      <rPr>
        <sz val="16"/>
        <rFont val="Times New Roman"/>
        <family val="1"/>
      </rPr>
      <t>“</t>
    </r>
    <r>
      <rPr>
        <sz val="16"/>
        <rFont val="仿宋_GB2312"/>
        <family val="3"/>
      </rPr>
      <t>建筑物区分所有权</t>
    </r>
    <r>
      <rPr>
        <sz val="16"/>
        <rFont val="Times New Roman"/>
        <family val="1"/>
      </rPr>
      <t>”</t>
    </r>
    <r>
      <rPr>
        <sz val="16"/>
        <rFont val="仿宋_GB2312"/>
        <family val="3"/>
      </rPr>
      <t>是指业主对建筑物内的住宅、经营性用房等专有部分享有所有权，对专有部分以外的共有部分享有共有和共同管理的权利。</t>
    </r>
    <r>
      <rPr>
        <sz val="16"/>
        <rFont val="Times New Roman"/>
        <family val="1"/>
      </rPr>
      <t xml:space="preserve">
    </t>
    </r>
    <r>
      <rPr>
        <sz val="16"/>
        <rFont val="仿宋_GB2312"/>
        <family val="3"/>
      </rPr>
      <t>二、根据《中山市旧村庄旧城镇全面改造实施细则》规定：</t>
    </r>
    <r>
      <rPr>
        <sz val="16"/>
        <rFont val="Times New Roman"/>
        <family val="1"/>
      </rPr>
      <t>1.</t>
    </r>
    <r>
      <rPr>
        <sz val="16"/>
        <rFont val="仿宋_GB2312"/>
        <family val="3"/>
      </rPr>
      <t>用地为单一权利人的，取得该权利人同意；属于共有的取得全体权利人同意；建筑物区分所有权的，经专有部分占建筑物总面积</t>
    </r>
    <r>
      <rPr>
        <sz val="16"/>
        <rFont val="Times New Roman"/>
        <family val="1"/>
      </rPr>
      <t>80%</t>
    </r>
    <r>
      <rPr>
        <sz val="16"/>
        <rFont val="仿宋_GB2312"/>
        <family val="3"/>
      </rPr>
      <t>以上的合法权利人且占总人数</t>
    </r>
    <r>
      <rPr>
        <sz val="16"/>
        <rFont val="Times New Roman"/>
        <family val="1"/>
      </rPr>
      <t>80%</t>
    </r>
    <r>
      <rPr>
        <sz val="16"/>
        <rFont val="仿宋_GB2312"/>
        <family val="3"/>
      </rPr>
      <t>以上的合法权利人签名同意；</t>
    </r>
    <r>
      <rPr>
        <sz val="16"/>
        <rFont val="Times New Roman"/>
        <family val="1"/>
      </rPr>
      <t>2</t>
    </r>
    <r>
      <rPr>
        <sz val="16"/>
        <rFont val="仿宋_GB2312"/>
        <family val="3"/>
      </rPr>
      <t>．用地包含多个权属地块的，符合改造意愿条件的地块总面积占比应当不小于</t>
    </r>
    <r>
      <rPr>
        <sz val="16"/>
        <rFont val="Times New Roman"/>
        <family val="1"/>
      </rPr>
      <t>80%</t>
    </r>
    <r>
      <rPr>
        <sz val="16"/>
        <rFont val="仿宋_GB2312"/>
        <family val="3"/>
      </rPr>
      <t>。</t>
    </r>
    <r>
      <rPr>
        <sz val="16"/>
        <rFont val="Times New Roman"/>
        <family val="1"/>
      </rPr>
      <t xml:space="preserve">
    </t>
    </r>
    <r>
      <rPr>
        <sz val="16"/>
        <rFont val="仿宋_GB2312"/>
        <family val="3"/>
      </rPr>
      <t>三、建筑面积和土地面积均为意愿调查阶段摸查所得。</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</si>
</sst>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indexed="8"/>
      <name val="等线"/>
      <family val="0"/>
    </font>
    <font>
      <sz val="11"/>
      <name val="宋体"/>
      <family val="0"/>
    </font>
    <font>
      <sz val="16"/>
      <color indexed="8"/>
      <name val="等线"/>
      <family val="0"/>
    </font>
    <font>
      <sz val="26"/>
      <name val="方正小标宋简体"/>
      <family val="4"/>
    </font>
    <font>
      <sz val="16"/>
      <color indexed="8"/>
      <name val="仿宋_GB2312"/>
      <family val="3"/>
    </font>
    <font>
      <sz val="16"/>
      <color indexed="8"/>
      <name val="Times New Roman"/>
      <family val="1"/>
    </font>
    <font>
      <sz val="16"/>
      <name val="Times New Roman"/>
      <family val="1"/>
    </font>
    <font>
      <sz val="11"/>
      <name val="等线"/>
      <family val="0"/>
    </font>
    <font>
      <sz val="20"/>
      <name val="方正小标宋简体"/>
      <family val="4"/>
    </font>
    <font>
      <sz val="14"/>
      <name val="仿宋_GB2312"/>
      <family val="3"/>
    </font>
    <font>
      <sz val="14"/>
      <name val="Times New Roman"/>
      <family val="1"/>
    </font>
    <font>
      <sz val="12"/>
      <name val="宋体"/>
      <family val="0"/>
    </font>
    <font>
      <b/>
      <sz val="11"/>
      <color indexed="54"/>
      <name val="等线"/>
      <family val="0"/>
    </font>
    <font>
      <sz val="11"/>
      <color indexed="20"/>
      <name val="等线"/>
      <family val="0"/>
    </font>
    <font>
      <b/>
      <sz val="11"/>
      <color indexed="9"/>
      <name val="等线"/>
      <family val="0"/>
    </font>
    <font>
      <sz val="11"/>
      <color indexed="9"/>
      <name val="等线"/>
      <family val="0"/>
    </font>
    <font>
      <sz val="11"/>
      <color indexed="60"/>
      <name val="等线"/>
      <family val="0"/>
    </font>
    <font>
      <sz val="11"/>
      <color indexed="62"/>
      <name val="等线"/>
      <family val="0"/>
    </font>
    <font>
      <b/>
      <sz val="11"/>
      <color indexed="52"/>
      <name val="等线"/>
      <family val="0"/>
    </font>
    <font>
      <sz val="11"/>
      <color indexed="52"/>
      <name val="等线"/>
      <family val="0"/>
    </font>
    <font>
      <u val="single"/>
      <sz val="11"/>
      <color indexed="12"/>
      <name val="等线"/>
      <family val="0"/>
    </font>
    <font>
      <u val="single"/>
      <sz val="11"/>
      <color indexed="20"/>
      <name val="等线"/>
      <family val="0"/>
    </font>
    <font>
      <b/>
      <sz val="15"/>
      <color indexed="54"/>
      <name val="等线"/>
      <family val="0"/>
    </font>
    <font>
      <b/>
      <sz val="13"/>
      <color indexed="54"/>
      <name val="等线"/>
      <family val="0"/>
    </font>
    <font>
      <sz val="11"/>
      <color indexed="10"/>
      <name val="等线"/>
      <family val="0"/>
    </font>
    <font>
      <b/>
      <sz val="18"/>
      <color indexed="54"/>
      <name val="等线 Light"/>
      <family val="0"/>
    </font>
    <font>
      <i/>
      <sz val="11"/>
      <color indexed="23"/>
      <name val="等线"/>
      <family val="0"/>
    </font>
    <font>
      <b/>
      <sz val="11"/>
      <color indexed="8"/>
      <name val="等线"/>
      <family val="0"/>
    </font>
    <font>
      <b/>
      <sz val="11"/>
      <color indexed="63"/>
      <name val="等线"/>
      <family val="0"/>
    </font>
    <font>
      <sz val="11"/>
      <color indexed="17"/>
      <name val="等线"/>
      <family val="0"/>
    </font>
    <font>
      <sz val="16"/>
      <name val="仿宋_GB2312"/>
      <family val="3"/>
    </font>
    <font>
      <sz val="16"/>
      <name val="宋体"/>
      <family val="0"/>
    </font>
    <font>
      <sz val="14"/>
      <name val="宋体"/>
      <family val="0"/>
    </font>
    <font>
      <u val="single"/>
      <sz val="11"/>
      <color rgb="FF0000FF"/>
      <name val="Calibri"/>
      <family val="0"/>
    </font>
    <font>
      <u val="single"/>
      <sz val="11"/>
      <color rgb="FF800080"/>
      <name val="Calibri"/>
      <family val="0"/>
    </font>
    <font>
      <sz val="16"/>
      <color rgb="FF000000"/>
      <name val="仿宋_GB2312"/>
      <family val="3"/>
    </font>
    <font>
      <sz val="16"/>
      <color theme="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7" borderId="0" applyNumberFormat="0" applyBorder="0" applyAlignment="0" applyProtection="0"/>
    <xf numFmtId="0" fontId="12" fillId="0" borderId="5" applyNumberFormat="0" applyFill="0" applyAlignment="0" applyProtection="0"/>
    <xf numFmtId="0" fontId="15" fillId="8" borderId="0" applyNumberFormat="0" applyBorder="0" applyAlignment="0" applyProtection="0"/>
    <xf numFmtId="0" fontId="28" fillId="4" borderId="6" applyNumberFormat="0" applyAlignment="0" applyProtection="0"/>
    <xf numFmtId="0" fontId="18" fillId="4" borderId="1" applyNumberFormat="0" applyAlignment="0" applyProtection="0"/>
    <xf numFmtId="0" fontId="14" fillId="9" borderId="7"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19" fillId="0" borderId="8" applyNumberFormat="0" applyFill="0" applyAlignment="0" applyProtection="0"/>
    <xf numFmtId="0" fontId="27" fillId="0" borderId="9" applyNumberFormat="0" applyFill="0" applyAlignment="0" applyProtection="0"/>
    <xf numFmtId="0" fontId="29"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cellStyleXfs>
  <cellXfs count="39">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vertical="center" wrapText="1"/>
    </xf>
    <xf numFmtId="176" fontId="2" fillId="0" borderId="0" xfId="0" applyNumberFormat="1" applyFont="1" applyFill="1" applyAlignment="1">
      <alignment vertical="center" wrapText="1"/>
    </xf>
    <xf numFmtId="10" fontId="2" fillId="0" borderId="0" xfId="0" applyNumberFormat="1" applyFont="1" applyFill="1" applyAlignment="1">
      <alignmen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xf>
    <xf numFmtId="1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176" fontId="6" fillId="0" borderId="10" xfId="0" applyNumberFormat="1" applyFont="1" applyFill="1" applyBorder="1" applyAlignment="1">
      <alignment vertical="center" wrapText="1"/>
    </xf>
    <xf numFmtId="0" fontId="6" fillId="0" borderId="0" xfId="0" applyNumberFormat="1" applyFont="1" applyFill="1" applyAlignment="1">
      <alignment horizontal="center" vertical="top" wrapText="1"/>
    </xf>
    <xf numFmtId="176" fontId="6" fillId="0" borderId="0" xfId="0" applyNumberFormat="1" applyFont="1" applyFill="1" applyAlignment="1">
      <alignment horizontal="center" vertical="top" wrapText="1"/>
    </xf>
    <xf numFmtId="0" fontId="5" fillId="0" borderId="0" xfId="0" applyFont="1" applyFill="1" applyAlignment="1">
      <alignment vertical="center" wrapText="1"/>
    </xf>
    <xf numFmtId="176" fontId="5" fillId="0" borderId="0" xfId="0" applyNumberFormat="1" applyFont="1" applyFill="1" applyAlignment="1">
      <alignment vertical="center" wrapText="1"/>
    </xf>
    <xf numFmtId="10" fontId="3" fillId="0" borderId="0" xfId="0" applyNumberFormat="1" applyFont="1" applyFill="1" applyAlignment="1">
      <alignment horizontal="center" vertical="center" wrapText="1"/>
    </xf>
    <xf numFmtId="10" fontId="5" fillId="0" borderId="10" xfId="0" applyNumberFormat="1" applyFont="1" applyFill="1" applyBorder="1" applyAlignment="1">
      <alignment horizontal="center" vertical="center" wrapText="1"/>
    </xf>
    <xf numFmtId="10" fontId="6" fillId="0" borderId="10" xfId="0" applyNumberFormat="1" applyFont="1" applyFill="1" applyBorder="1" applyAlignment="1" applyProtection="1">
      <alignment horizontal="center" vertical="center" wrapText="1"/>
      <protection/>
    </xf>
    <xf numFmtId="10" fontId="6" fillId="0" borderId="10" xfId="0" applyNumberFormat="1" applyFont="1" applyFill="1" applyBorder="1" applyAlignment="1">
      <alignment vertical="center" wrapText="1"/>
    </xf>
    <xf numFmtId="10" fontId="6" fillId="0" borderId="0" xfId="0" applyNumberFormat="1" applyFont="1" applyFill="1" applyAlignment="1">
      <alignment horizontal="center" vertical="top" wrapText="1"/>
    </xf>
    <xf numFmtId="10" fontId="5" fillId="0" borderId="0" xfId="0" applyNumberFormat="1"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0" fontId="10" fillId="0" borderId="10" xfId="0" applyNumberFormat="1" applyFont="1" applyFill="1" applyBorder="1" applyAlignment="1">
      <alignment horizontal="center" vertical="center" wrapText="1"/>
    </xf>
    <xf numFmtId="10" fontId="10" fillId="0" borderId="10" xfId="0" applyNumberFormat="1" applyFont="1" applyFill="1" applyBorder="1" applyAlignment="1">
      <alignment horizontal="center" vertical="center" wrapText="1"/>
    </xf>
    <xf numFmtId="0" fontId="10" fillId="2" borderId="10" xfId="0" applyNumberFormat="1" applyFont="1" applyFill="1" applyBorder="1" applyAlignment="1">
      <alignment vertical="center" wrapText="1"/>
    </xf>
    <xf numFmtId="0" fontId="11" fillId="0" borderId="0" xfId="0" applyNumberFormat="1" applyFont="1" applyFill="1" applyBorder="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
  <sheetViews>
    <sheetView tabSelected="1" view="pageBreakPreview" zoomScaleNormal="85" zoomScaleSheetLayoutView="100" workbookViewId="0" topLeftCell="A1">
      <selection activeCell="H14" sqref="H14"/>
    </sheetView>
  </sheetViews>
  <sheetFormatPr defaultColWidth="8.50390625" defaultRowHeight="14.25"/>
  <cols>
    <col min="1" max="1" width="8.125" style="26" customWidth="1"/>
    <col min="2" max="2" width="6.50390625" style="26" customWidth="1"/>
    <col min="3" max="3" width="36.50390625" style="26" customWidth="1"/>
    <col min="4" max="4" width="20.625" style="26" customWidth="1"/>
    <col min="5" max="5" width="13.75390625" style="26" customWidth="1"/>
    <col min="6" max="6" width="13.625" style="26" customWidth="1"/>
    <col min="7" max="7" width="13.75390625" style="26" customWidth="1"/>
    <col min="8" max="8" width="13.75390625" style="27" customWidth="1"/>
    <col min="9" max="9" width="12.00390625" style="27" customWidth="1"/>
    <col min="10" max="16384" width="8.50390625" style="27" customWidth="1"/>
  </cols>
  <sheetData>
    <row r="1" spans="1:8" ht="57" customHeight="1">
      <c r="A1" s="28" t="s">
        <v>0</v>
      </c>
      <c r="B1" s="28"/>
      <c r="C1" s="28"/>
      <c r="D1" s="28"/>
      <c r="E1" s="28"/>
      <c r="F1" s="28"/>
      <c r="G1" s="28"/>
      <c r="H1" s="28"/>
    </row>
    <row r="2" spans="1:8" ht="39" customHeight="1">
      <c r="A2" s="29" t="s">
        <v>1</v>
      </c>
      <c r="B2" s="30"/>
      <c r="C2" s="30"/>
      <c r="D2" s="30"/>
      <c r="E2" s="30"/>
      <c r="F2" s="30"/>
      <c r="G2" s="30"/>
      <c r="H2" s="30"/>
    </row>
    <row r="3" spans="1:8" ht="60" customHeight="1">
      <c r="A3" s="31" t="s">
        <v>2</v>
      </c>
      <c r="B3" s="32" t="s">
        <v>3</v>
      </c>
      <c r="C3" s="32" t="s">
        <v>4</v>
      </c>
      <c r="D3" s="32" t="s">
        <v>5</v>
      </c>
      <c r="E3" s="32" t="s">
        <v>6</v>
      </c>
      <c r="F3" s="32" t="s">
        <v>7</v>
      </c>
      <c r="G3" s="32" t="s">
        <v>8</v>
      </c>
      <c r="H3" s="32" t="s">
        <v>9</v>
      </c>
    </row>
    <row r="4" spans="1:8" ht="75" customHeight="1">
      <c r="A4" s="31" t="s">
        <v>10</v>
      </c>
      <c r="B4" s="33">
        <v>1</v>
      </c>
      <c r="C4" s="34" t="s">
        <v>11</v>
      </c>
      <c r="D4" s="33">
        <v>200843.74</v>
      </c>
      <c r="E4" s="35">
        <v>63</v>
      </c>
      <c r="F4" s="35">
        <v>54</v>
      </c>
      <c r="G4" s="36">
        <f>F4/E4*100%</f>
        <v>0.8571428571428571</v>
      </c>
      <c r="H4" s="36"/>
    </row>
    <row r="5" spans="1:8" ht="75" customHeight="1">
      <c r="A5" s="31"/>
      <c r="B5" s="33"/>
      <c r="C5" s="33" t="s">
        <v>12</v>
      </c>
      <c r="D5" s="33"/>
      <c r="E5" s="35">
        <v>266</v>
      </c>
      <c r="F5" s="35">
        <v>246</v>
      </c>
      <c r="G5" s="36">
        <f>F5/E5*100%</f>
        <v>0.924812030075188</v>
      </c>
      <c r="H5" s="36"/>
    </row>
    <row r="6" spans="1:8" ht="72" customHeight="1">
      <c r="A6" s="37" t="s">
        <v>13</v>
      </c>
      <c r="B6" s="37"/>
      <c r="C6" s="37"/>
      <c r="D6" s="37"/>
      <c r="E6" s="37"/>
      <c r="F6" s="37"/>
      <c r="G6" s="37"/>
      <c r="H6" s="37"/>
    </row>
    <row r="7" spans="1:7" ht="28.5" customHeight="1">
      <c r="A7" s="38"/>
      <c r="B7" s="38"/>
      <c r="C7" s="38"/>
      <c r="D7" s="38"/>
      <c r="E7" s="38"/>
      <c r="F7" s="38"/>
      <c r="G7" s="38"/>
    </row>
  </sheetData>
  <sheetProtection/>
  <mergeCells count="7">
    <mergeCell ref="A1:H1"/>
    <mergeCell ref="A2:H2"/>
    <mergeCell ref="C5:D5"/>
    <mergeCell ref="A6:H6"/>
    <mergeCell ref="A4:A5"/>
    <mergeCell ref="B4:B5"/>
    <mergeCell ref="H4:H5"/>
  </mergeCells>
  <printOptions horizontalCentered="1"/>
  <pageMargins left="0.71" right="0.71" top="0.55" bottom="0.55" header="0.31" footer="0.31"/>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view="pageBreakPreview" zoomScale="70" zoomScaleNormal="70" zoomScaleSheetLayoutView="70" workbookViewId="0" topLeftCell="A1">
      <pane ySplit="3" topLeftCell="A4" activePane="bottomLeft" state="frozen"/>
      <selection pane="bottomLeft" activeCell="G3" sqref="G3"/>
    </sheetView>
  </sheetViews>
  <sheetFormatPr defaultColWidth="9.00390625" defaultRowHeight="14.25"/>
  <cols>
    <col min="1" max="2" width="5.25390625" style="2" customWidth="1"/>
    <col min="3" max="3" width="53.75390625" style="2" customWidth="1"/>
    <col min="4" max="4" width="14.375" style="2" customWidth="1"/>
    <col min="5" max="5" width="18.625" style="3" customWidth="1"/>
    <col min="6" max="7" width="12.75390625" style="2" customWidth="1"/>
    <col min="8" max="9" width="18.625" style="3" customWidth="1"/>
    <col min="10" max="10" width="16.875" style="4" customWidth="1"/>
    <col min="11" max="11" width="17.125" style="4" customWidth="1"/>
    <col min="12" max="12" width="18.625" style="3" customWidth="1"/>
    <col min="13" max="13" width="18.625" style="4" customWidth="1"/>
    <col min="14" max="14" width="12.00390625" style="2" customWidth="1"/>
    <col min="15" max="16384" width="9.00390625" style="2" customWidth="1"/>
  </cols>
  <sheetData>
    <row r="1" spans="1:14" ht="63.75" customHeight="1">
      <c r="A1" s="5" t="s">
        <v>14</v>
      </c>
      <c r="B1" s="5"/>
      <c r="C1" s="5"/>
      <c r="D1" s="5"/>
      <c r="E1" s="6"/>
      <c r="F1" s="5"/>
      <c r="G1" s="5"/>
      <c r="H1" s="6"/>
      <c r="I1" s="6"/>
      <c r="J1" s="20"/>
      <c r="K1" s="20"/>
      <c r="L1" s="6"/>
      <c r="M1" s="20"/>
      <c r="N1" s="5"/>
    </row>
    <row r="2" spans="1:14" ht="39.75" customHeight="1">
      <c r="A2" s="7" t="s">
        <v>15</v>
      </c>
      <c r="B2" s="8"/>
      <c r="C2" s="8"/>
      <c r="D2" s="8"/>
      <c r="E2" s="9"/>
      <c r="F2" s="8"/>
      <c r="G2" s="8"/>
      <c r="H2" s="9"/>
      <c r="I2" s="9"/>
      <c r="J2" s="21"/>
      <c r="K2" s="21"/>
      <c r="L2" s="9"/>
      <c r="M2" s="21"/>
      <c r="N2" s="8"/>
    </row>
    <row r="3" spans="1:14" ht="91.5" customHeight="1">
      <c r="A3" s="10" t="s">
        <v>16</v>
      </c>
      <c r="B3" s="10" t="s">
        <v>17</v>
      </c>
      <c r="C3" s="10" t="s">
        <v>18</v>
      </c>
      <c r="D3" s="10" t="s">
        <v>19</v>
      </c>
      <c r="E3" s="11" t="s">
        <v>20</v>
      </c>
      <c r="F3" s="10" t="s">
        <v>21</v>
      </c>
      <c r="G3" s="10" t="s">
        <v>22</v>
      </c>
      <c r="H3" s="11" t="s">
        <v>23</v>
      </c>
      <c r="I3" s="11" t="s">
        <v>24</v>
      </c>
      <c r="J3" s="13" t="s">
        <v>25</v>
      </c>
      <c r="K3" s="13" t="s">
        <v>26</v>
      </c>
      <c r="L3" s="11" t="s">
        <v>27</v>
      </c>
      <c r="M3" s="13" t="s">
        <v>28</v>
      </c>
      <c r="N3" s="10" t="s">
        <v>29</v>
      </c>
    </row>
    <row r="4" spans="1:14" ht="45" customHeight="1">
      <c r="A4" s="10" t="s">
        <v>30</v>
      </c>
      <c r="B4" s="10">
        <v>1</v>
      </c>
      <c r="C4" s="10" t="s">
        <v>31</v>
      </c>
      <c r="D4" s="12">
        <f>344+1</f>
        <v>345</v>
      </c>
      <c r="E4" s="11">
        <v>79953.91</v>
      </c>
      <c r="F4" s="12">
        <f>344+1</f>
        <v>345</v>
      </c>
      <c r="G4" s="12">
        <v>282</v>
      </c>
      <c r="H4" s="11" t="s">
        <v>32</v>
      </c>
      <c r="I4" s="11" t="s">
        <v>32</v>
      </c>
      <c r="J4" s="13" t="s">
        <v>32</v>
      </c>
      <c r="K4" s="13" t="s">
        <v>32</v>
      </c>
      <c r="L4" s="11">
        <v>63114.57</v>
      </c>
      <c r="M4" s="13" t="s">
        <v>32</v>
      </c>
      <c r="N4" s="13"/>
    </row>
    <row r="5" spans="1:14" ht="45" customHeight="1">
      <c r="A5" s="10"/>
      <c r="B5" s="10">
        <v>2</v>
      </c>
      <c r="C5" s="10" t="s">
        <v>33</v>
      </c>
      <c r="D5" s="12">
        <v>186</v>
      </c>
      <c r="E5" s="11">
        <v>40213.4</v>
      </c>
      <c r="F5" s="10">
        <v>186</v>
      </c>
      <c r="G5" s="10">
        <f>160+1</f>
        <v>161</v>
      </c>
      <c r="H5" s="11" t="s">
        <v>32</v>
      </c>
      <c r="I5" s="11" t="s">
        <v>32</v>
      </c>
      <c r="J5" s="13" t="s">
        <v>32</v>
      </c>
      <c r="K5" s="13" t="s">
        <v>32</v>
      </c>
      <c r="L5" s="11">
        <f>31725.27+2993.6</f>
        <v>34718.87</v>
      </c>
      <c r="M5" s="13" t="s">
        <v>32</v>
      </c>
      <c r="N5" s="13"/>
    </row>
    <row r="6" spans="1:14" ht="45" customHeight="1">
      <c r="A6" s="10"/>
      <c r="B6" s="10">
        <v>3</v>
      </c>
      <c r="C6" s="10" t="s">
        <v>34</v>
      </c>
      <c r="D6" s="10">
        <v>1</v>
      </c>
      <c r="E6" s="11">
        <v>297.92</v>
      </c>
      <c r="F6" s="10">
        <v>8</v>
      </c>
      <c r="G6" s="10">
        <v>8</v>
      </c>
      <c r="H6" s="11">
        <v>752.55</v>
      </c>
      <c r="I6" s="11">
        <v>752.55</v>
      </c>
      <c r="J6" s="13">
        <v>1</v>
      </c>
      <c r="K6" s="13">
        <v>1</v>
      </c>
      <c r="L6" s="11">
        <v>297.92</v>
      </c>
      <c r="M6" s="13" t="s">
        <v>32</v>
      </c>
      <c r="N6" s="13"/>
    </row>
    <row r="7" spans="1:14" ht="45" customHeight="1">
      <c r="A7" s="10"/>
      <c r="B7" s="10">
        <v>4</v>
      </c>
      <c r="C7" s="10" t="s">
        <v>35</v>
      </c>
      <c r="D7" s="10">
        <v>1</v>
      </c>
      <c r="E7" s="11">
        <v>271.95</v>
      </c>
      <c r="F7" s="10">
        <v>7</v>
      </c>
      <c r="G7" s="10">
        <v>7</v>
      </c>
      <c r="H7" s="11">
        <v>745.65</v>
      </c>
      <c r="I7" s="11">
        <v>745.65</v>
      </c>
      <c r="J7" s="13">
        <v>1</v>
      </c>
      <c r="K7" s="13">
        <v>1</v>
      </c>
      <c r="L7" s="11">
        <v>271.95</v>
      </c>
      <c r="M7" s="13" t="s">
        <v>32</v>
      </c>
      <c r="N7" s="13"/>
    </row>
    <row r="8" spans="1:14" s="1" customFormat="1" ht="45" customHeight="1">
      <c r="A8" s="10"/>
      <c r="B8" s="10">
        <v>5</v>
      </c>
      <c r="C8" s="10" t="s">
        <v>36</v>
      </c>
      <c r="D8" s="10">
        <v>1</v>
      </c>
      <c r="E8" s="11">
        <v>222.3</v>
      </c>
      <c r="F8" s="10">
        <v>10</v>
      </c>
      <c r="G8" s="10">
        <v>7</v>
      </c>
      <c r="H8" s="11">
        <v>897.2</v>
      </c>
      <c r="I8" s="11">
        <v>717.76</v>
      </c>
      <c r="J8" s="13">
        <f aca="true" t="shared" si="0" ref="J8:J31">G8/F8*100%</f>
        <v>0.7</v>
      </c>
      <c r="K8" s="22">
        <f aca="true" t="shared" si="1" ref="K8:K29">I8/H8</f>
        <v>0.7999999999999999</v>
      </c>
      <c r="L8" s="11">
        <v>0</v>
      </c>
      <c r="M8" s="13" t="s">
        <v>32</v>
      </c>
      <c r="N8" s="13"/>
    </row>
    <row r="9" spans="1:14" ht="45" customHeight="1">
      <c r="A9" s="10"/>
      <c r="B9" s="10">
        <v>6</v>
      </c>
      <c r="C9" s="10" t="s">
        <v>37</v>
      </c>
      <c r="D9" s="10">
        <v>1</v>
      </c>
      <c r="E9" s="11">
        <v>497</v>
      </c>
      <c r="F9" s="10">
        <v>10</v>
      </c>
      <c r="G9" s="10">
        <v>9</v>
      </c>
      <c r="H9" s="11">
        <v>1085.73</v>
      </c>
      <c r="I9" s="11">
        <v>1018.73</v>
      </c>
      <c r="J9" s="13">
        <f t="shared" si="0"/>
        <v>0.9</v>
      </c>
      <c r="K9" s="13">
        <f t="shared" si="1"/>
        <v>0.9382903668499535</v>
      </c>
      <c r="L9" s="11">
        <v>497</v>
      </c>
      <c r="M9" s="13" t="s">
        <v>32</v>
      </c>
      <c r="N9" s="13"/>
    </row>
    <row r="10" spans="1:14" ht="45" customHeight="1">
      <c r="A10" s="10"/>
      <c r="B10" s="10">
        <v>7</v>
      </c>
      <c r="C10" s="10" t="s">
        <v>38</v>
      </c>
      <c r="D10" s="10">
        <v>1</v>
      </c>
      <c r="E10" s="11">
        <v>134.53</v>
      </c>
      <c r="F10" s="10">
        <v>11</v>
      </c>
      <c r="G10" s="10">
        <v>7</v>
      </c>
      <c r="H10" s="11">
        <v>622.54</v>
      </c>
      <c r="I10" s="11">
        <v>537.04</v>
      </c>
      <c r="J10" s="13">
        <f t="shared" si="0"/>
        <v>0.6363636363636364</v>
      </c>
      <c r="K10" s="13">
        <f t="shared" si="1"/>
        <v>0.8626594275066662</v>
      </c>
      <c r="L10" s="11">
        <v>0</v>
      </c>
      <c r="M10" s="13" t="s">
        <v>32</v>
      </c>
      <c r="N10" s="13"/>
    </row>
    <row r="11" spans="1:14" ht="45" customHeight="1">
      <c r="A11" s="10"/>
      <c r="B11" s="10">
        <v>8</v>
      </c>
      <c r="C11" s="10" t="s">
        <v>39</v>
      </c>
      <c r="D11" s="10">
        <v>1</v>
      </c>
      <c r="E11" s="11">
        <v>215.8</v>
      </c>
      <c r="F11" s="10">
        <v>10</v>
      </c>
      <c r="G11" s="10">
        <v>10</v>
      </c>
      <c r="H11" s="11">
        <v>701.4</v>
      </c>
      <c r="I11" s="11">
        <v>701.4</v>
      </c>
      <c r="J11" s="13">
        <f t="shared" si="0"/>
        <v>1</v>
      </c>
      <c r="K11" s="13">
        <f t="shared" si="1"/>
        <v>1</v>
      </c>
      <c r="L11" s="11">
        <v>215.8</v>
      </c>
      <c r="M11" s="13" t="s">
        <v>32</v>
      </c>
      <c r="N11" s="13"/>
    </row>
    <row r="12" spans="1:14" ht="45" customHeight="1">
      <c r="A12" s="10"/>
      <c r="B12" s="10">
        <v>9</v>
      </c>
      <c r="C12" s="10" t="s">
        <v>40</v>
      </c>
      <c r="D12" s="10">
        <v>1</v>
      </c>
      <c r="E12" s="11">
        <v>320.95</v>
      </c>
      <c r="F12" s="10">
        <v>5</v>
      </c>
      <c r="G12" s="10">
        <v>2</v>
      </c>
      <c r="H12" s="11">
        <v>623.78</v>
      </c>
      <c r="I12" s="11">
        <v>170.48</v>
      </c>
      <c r="J12" s="13">
        <f t="shared" si="0"/>
        <v>0.4</v>
      </c>
      <c r="K12" s="13">
        <f t="shared" si="1"/>
        <v>0.2733014844977396</v>
      </c>
      <c r="L12" s="11">
        <v>0</v>
      </c>
      <c r="M12" s="13" t="s">
        <v>32</v>
      </c>
      <c r="N12" s="13"/>
    </row>
    <row r="13" spans="1:14" ht="45" customHeight="1">
      <c r="A13" s="10"/>
      <c r="B13" s="10">
        <v>10</v>
      </c>
      <c r="C13" s="10" t="s">
        <v>41</v>
      </c>
      <c r="D13" s="10">
        <v>1</v>
      </c>
      <c r="E13" s="11">
        <v>167.44</v>
      </c>
      <c r="F13" s="10">
        <v>4</v>
      </c>
      <c r="G13" s="10">
        <v>3</v>
      </c>
      <c r="H13" s="11">
        <v>389.62</v>
      </c>
      <c r="I13" s="11">
        <v>389.62</v>
      </c>
      <c r="J13" s="13">
        <f t="shared" si="0"/>
        <v>0.75</v>
      </c>
      <c r="K13" s="13">
        <f t="shared" si="1"/>
        <v>1</v>
      </c>
      <c r="L13" s="11">
        <v>0</v>
      </c>
      <c r="M13" s="13" t="s">
        <v>32</v>
      </c>
      <c r="N13" s="13"/>
    </row>
    <row r="14" spans="1:14" ht="45" customHeight="1">
      <c r="A14" s="10"/>
      <c r="B14" s="10">
        <v>11</v>
      </c>
      <c r="C14" s="10" t="s">
        <v>42</v>
      </c>
      <c r="D14" s="10">
        <v>1</v>
      </c>
      <c r="E14" s="11">
        <v>203.95</v>
      </c>
      <c r="F14" s="10">
        <v>5</v>
      </c>
      <c r="G14" s="10">
        <v>5</v>
      </c>
      <c r="H14" s="11">
        <v>720</v>
      </c>
      <c r="I14" s="11">
        <v>720</v>
      </c>
      <c r="J14" s="13">
        <f t="shared" si="0"/>
        <v>1</v>
      </c>
      <c r="K14" s="13">
        <f t="shared" si="1"/>
        <v>1</v>
      </c>
      <c r="L14" s="11">
        <v>203.95</v>
      </c>
      <c r="M14" s="13" t="s">
        <v>32</v>
      </c>
      <c r="N14" s="13"/>
    </row>
    <row r="15" spans="1:14" ht="45" customHeight="1">
      <c r="A15" s="10"/>
      <c r="B15" s="10">
        <v>12</v>
      </c>
      <c r="C15" s="10" t="s">
        <v>43</v>
      </c>
      <c r="D15" s="10">
        <v>1</v>
      </c>
      <c r="E15" s="11">
        <v>294.4</v>
      </c>
      <c r="F15" s="10">
        <v>10</v>
      </c>
      <c r="G15" s="10">
        <v>9</v>
      </c>
      <c r="H15" s="11">
        <v>956.35</v>
      </c>
      <c r="I15" s="11">
        <v>856.93</v>
      </c>
      <c r="J15" s="13">
        <f t="shared" si="0"/>
        <v>0.9</v>
      </c>
      <c r="K15" s="13">
        <f t="shared" si="1"/>
        <v>0.8960422439483452</v>
      </c>
      <c r="L15" s="11">
        <v>294.4</v>
      </c>
      <c r="M15" s="13" t="s">
        <v>32</v>
      </c>
      <c r="N15" s="13"/>
    </row>
    <row r="16" spans="1:14" ht="45" customHeight="1">
      <c r="A16" s="10"/>
      <c r="B16" s="10">
        <v>13</v>
      </c>
      <c r="C16" s="10" t="s">
        <v>44</v>
      </c>
      <c r="D16" s="10">
        <v>1</v>
      </c>
      <c r="E16" s="11">
        <v>283.88</v>
      </c>
      <c r="F16" s="10">
        <v>10</v>
      </c>
      <c r="G16" s="10">
        <v>8</v>
      </c>
      <c r="H16" s="11">
        <v>969.23</v>
      </c>
      <c r="I16" s="11">
        <v>778.77</v>
      </c>
      <c r="J16" s="13">
        <f t="shared" si="0"/>
        <v>0.8</v>
      </c>
      <c r="K16" s="13">
        <f t="shared" si="1"/>
        <v>0.803493494836107</v>
      </c>
      <c r="L16" s="11">
        <v>283.88</v>
      </c>
      <c r="M16" s="13" t="s">
        <v>32</v>
      </c>
      <c r="N16" s="13"/>
    </row>
    <row r="17" spans="1:14" s="1" customFormat="1" ht="45" customHeight="1">
      <c r="A17" s="10"/>
      <c r="B17" s="10">
        <v>14</v>
      </c>
      <c r="C17" s="10" t="s">
        <v>45</v>
      </c>
      <c r="D17" s="10">
        <v>1</v>
      </c>
      <c r="E17" s="11">
        <v>346.4</v>
      </c>
      <c r="F17" s="10">
        <v>10</v>
      </c>
      <c r="G17" s="10">
        <v>8</v>
      </c>
      <c r="H17" s="11">
        <v>609.09</v>
      </c>
      <c r="I17" s="11">
        <v>609.09</v>
      </c>
      <c r="J17" s="13">
        <f t="shared" si="0"/>
        <v>0.8</v>
      </c>
      <c r="K17" s="13">
        <f t="shared" si="1"/>
        <v>1</v>
      </c>
      <c r="L17" s="11">
        <v>346.4</v>
      </c>
      <c r="M17" s="13" t="s">
        <v>32</v>
      </c>
      <c r="N17" s="13"/>
    </row>
    <row r="18" spans="1:14" ht="45" customHeight="1">
      <c r="A18" s="10"/>
      <c r="B18" s="10">
        <v>15</v>
      </c>
      <c r="C18" s="10" t="s">
        <v>46</v>
      </c>
      <c r="D18" s="10">
        <v>1</v>
      </c>
      <c r="E18" s="11">
        <v>313</v>
      </c>
      <c r="F18" s="10">
        <v>10</v>
      </c>
      <c r="G18" s="10">
        <v>9</v>
      </c>
      <c r="H18" s="11">
        <v>1020.8</v>
      </c>
      <c r="I18" s="11">
        <v>924.58</v>
      </c>
      <c r="J18" s="13">
        <f t="shared" si="0"/>
        <v>0.9</v>
      </c>
      <c r="K18" s="13">
        <f t="shared" si="1"/>
        <v>0.9057405956112854</v>
      </c>
      <c r="L18" s="11">
        <v>313</v>
      </c>
      <c r="M18" s="13" t="s">
        <v>32</v>
      </c>
      <c r="N18" s="13"/>
    </row>
    <row r="19" spans="1:14" ht="45" customHeight="1">
      <c r="A19" s="10"/>
      <c r="B19" s="10">
        <v>16</v>
      </c>
      <c r="C19" s="10" t="s">
        <v>47</v>
      </c>
      <c r="D19" s="10">
        <v>1</v>
      </c>
      <c r="E19" s="11">
        <v>286.2</v>
      </c>
      <c r="F19" s="10">
        <v>12</v>
      </c>
      <c r="G19" s="10">
        <v>8</v>
      </c>
      <c r="H19" s="11">
        <v>813.54</v>
      </c>
      <c r="I19" s="11">
        <v>646.44</v>
      </c>
      <c r="J19" s="13">
        <f t="shared" si="0"/>
        <v>0.6666666666666666</v>
      </c>
      <c r="K19" s="13">
        <f t="shared" si="1"/>
        <v>0.79460137178258</v>
      </c>
      <c r="L19" s="11">
        <v>0</v>
      </c>
      <c r="M19" s="13" t="s">
        <v>32</v>
      </c>
      <c r="N19" s="13"/>
    </row>
    <row r="20" spans="1:14" ht="45" customHeight="1">
      <c r="A20" s="10"/>
      <c r="B20" s="10">
        <v>17</v>
      </c>
      <c r="C20" s="10" t="s">
        <v>48</v>
      </c>
      <c r="D20" s="10">
        <v>1</v>
      </c>
      <c r="E20" s="11">
        <v>286.2</v>
      </c>
      <c r="F20" s="10">
        <v>12</v>
      </c>
      <c r="G20" s="10">
        <v>12</v>
      </c>
      <c r="H20" s="11">
        <v>993.93</v>
      </c>
      <c r="I20" s="11">
        <v>993.93</v>
      </c>
      <c r="J20" s="13">
        <f t="shared" si="0"/>
        <v>1</v>
      </c>
      <c r="K20" s="13">
        <f t="shared" si="1"/>
        <v>1</v>
      </c>
      <c r="L20" s="11">
        <v>286.2</v>
      </c>
      <c r="M20" s="13" t="s">
        <v>32</v>
      </c>
      <c r="N20" s="13"/>
    </row>
    <row r="21" spans="1:14" ht="45" customHeight="1">
      <c r="A21" s="10"/>
      <c r="B21" s="10">
        <v>18</v>
      </c>
      <c r="C21" s="10" t="s">
        <v>49</v>
      </c>
      <c r="D21" s="10">
        <v>1</v>
      </c>
      <c r="E21" s="11">
        <v>350</v>
      </c>
      <c r="F21" s="10">
        <v>4</v>
      </c>
      <c r="G21" s="10">
        <v>4</v>
      </c>
      <c r="H21" s="11">
        <v>589.48</v>
      </c>
      <c r="I21" s="11">
        <v>589.48</v>
      </c>
      <c r="J21" s="13">
        <f t="shared" si="0"/>
        <v>1</v>
      </c>
      <c r="K21" s="13">
        <f t="shared" si="1"/>
        <v>1</v>
      </c>
      <c r="L21" s="11">
        <v>350</v>
      </c>
      <c r="M21" s="13" t="s">
        <v>32</v>
      </c>
      <c r="N21" s="13"/>
    </row>
    <row r="22" spans="1:14" ht="45" customHeight="1">
      <c r="A22" s="10"/>
      <c r="B22" s="10">
        <v>19</v>
      </c>
      <c r="C22" s="10" t="s">
        <v>50</v>
      </c>
      <c r="D22" s="10">
        <v>1</v>
      </c>
      <c r="E22" s="11">
        <v>262.35</v>
      </c>
      <c r="F22" s="10">
        <v>9</v>
      </c>
      <c r="G22" s="10">
        <v>8</v>
      </c>
      <c r="H22" s="11">
        <v>629.95</v>
      </c>
      <c r="I22" s="11">
        <v>543.03</v>
      </c>
      <c r="J22" s="13">
        <f t="shared" si="0"/>
        <v>0.8888888888888888</v>
      </c>
      <c r="K22" s="13">
        <f t="shared" si="1"/>
        <v>0.8620207953012142</v>
      </c>
      <c r="L22" s="11">
        <v>262.35</v>
      </c>
      <c r="M22" s="13" t="s">
        <v>32</v>
      </c>
      <c r="N22" s="13"/>
    </row>
    <row r="23" spans="1:14" ht="45" customHeight="1">
      <c r="A23" s="10"/>
      <c r="B23" s="10">
        <v>20</v>
      </c>
      <c r="C23" s="10" t="s">
        <v>51</v>
      </c>
      <c r="D23" s="10">
        <v>1</v>
      </c>
      <c r="E23" s="11">
        <v>165.9</v>
      </c>
      <c r="F23" s="10">
        <v>5</v>
      </c>
      <c r="G23" s="10">
        <v>5</v>
      </c>
      <c r="H23" s="11">
        <v>297.21</v>
      </c>
      <c r="I23" s="11">
        <v>297.21</v>
      </c>
      <c r="J23" s="13">
        <f t="shared" si="0"/>
        <v>1</v>
      </c>
      <c r="K23" s="13">
        <f t="shared" si="1"/>
        <v>1</v>
      </c>
      <c r="L23" s="11">
        <v>165.9</v>
      </c>
      <c r="M23" s="13" t="s">
        <v>32</v>
      </c>
      <c r="N23" s="13"/>
    </row>
    <row r="24" spans="1:14" ht="45" customHeight="1">
      <c r="A24" s="10"/>
      <c r="B24" s="10">
        <v>21</v>
      </c>
      <c r="C24" s="10" t="s">
        <v>52</v>
      </c>
      <c r="D24" s="10">
        <v>1</v>
      </c>
      <c r="E24" s="11">
        <v>164.28</v>
      </c>
      <c r="F24" s="10">
        <v>4</v>
      </c>
      <c r="G24" s="10">
        <v>4</v>
      </c>
      <c r="H24" s="11">
        <v>449.06</v>
      </c>
      <c r="I24" s="11">
        <v>449.06</v>
      </c>
      <c r="J24" s="13">
        <f t="shared" si="0"/>
        <v>1</v>
      </c>
      <c r="K24" s="13">
        <f t="shared" si="1"/>
        <v>1</v>
      </c>
      <c r="L24" s="11">
        <v>164.28</v>
      </c>
      <c r="M24" s="13" t="s">
        <v>32</v>
      </c>
      <c r="N24" s="13"/>
    </row>
    <row r="25" spans="1:14" ht="45" customHeight="1">
      <c r="A25" s="10"/>
      <c r="B25" s="10">
        <v>22</v>
      </c>
      <c r="C25" s="10" t="s">
        <v>53</v>
      </c>
      <c r="D25" s="10">
        <v>1</v>
      </c>
      <c r="E25" s="11">
        <v>360</v>
      </c>
      <c r="F25" s="10">
        <v>10</v>
      </c>
      <c r="G25" s="10">
        <v>9</v>
      </c>
      <c r="H25" s="11">
        <v>1111.5</v>
      </c>
      <c r="I25" s="11">
        <v>1000.31</v>
      </c>
      <c r="J25" s="13">
        <f t="shared" si="0"/>
        <v>0.9</v>
      </c>
      <c r="K25" s="13">
        <f t="shared" si="1"/>
        <v>0.8999640125955914</v>
      </c>
      <c r="L25" s="11">
        <v>360</v>
      </c>
      <c r="M25" s="13" t="s">
        <v>32</v>
      </c>
      <c r="N25" s="13"/>
    </row>
    <row r="26" spans="1:14" ht="45" customHeight="1">
      <c r="A26" s="10"/>
      <c r="B26" s="10">
        <v>23</v>
      </c>
      <c r="C26" s="10" t="s">
        <v>54</v>
      </c>
      <c r="D26" s="10">
        <v>1</v>
      </c>
      <c r="E26" s="11">
        <v>303.6</v>
      </c>
      <c r="F26" s="10">
        <v>12</v>
      </c>
      <c r="G26" s="10">
        <v>12</v>
      </c>
      <c r="H26" s="11">
        <v>1290.36</v>
      </c>
      <c r="I26" s="11">
        <v>1290.36</v>
      </c>
      <c r="J26" s="13">
        <f t="shared" si="0"/>
        <v>1</v>
      </c>
      <c r="K26" s="13">
        <f t="shared" si="1"/>
        <v>1</v>
      </c>
      <c r="L26" s="11">
        <v>303.6</v>
      </c>
      <c r="M26" s="13" t="s">
        <v>32</v>
      </c>
      <c r="N26" s="13"/>
    </row>
    <row r="27" spans="1:14" ht="45" customHeight="1">
      <c r="A27" s="10"/>
      <c r="B27" s="10">
        <v>24</v>
      </c>
      <c r="C27" s="10" t="s">
        <v>55</v>
      </c>
      <c r="D27" s="10">
        <v>1</v>
      </c>
      <c r="E27" s="11">
        <v>140.46</v>
      </c>
      <c r="F27" s="10">
        <v>6</v>
      </c>
      <c r="G27" s="10">
        <v>3</v>
      </c>
      <c r="H27" s="11">
        <v>571.94</v>
      </c>
      <c r="I27" s="11">
        <v>425.04</v>
      </c>
      <c r="J27" s="13">
        <f t="shared" si="0"/>
        <v>0.5</v>
      </c>
      <c r="K27" s="13">
        <f t="shared" si="1"/>
        <v>0.7431548763856348</v>
      </c>
      <c r="L27" s="11">
        <v>0</v>
      </c>
      <c r="M27" s="13" t="s">
        <v>32</v>
      </c>
      <c r="N27" s="13"/>
    </row>
    <row r="28" spans="1:14" ht="45" customHeight="1">
      <c r="A28" s="10"/>
      <c r="B28" s="10">
        <v>25</v>
      </c>
      <c r="C28" s="10" t="s">
        <v>56</v>
      </c>
      <c r="D28" s="10">
        <v>1</v>
      </c>
      <c r="E28" s="11">
        <v>112</v>
      </c>
      <c r="F28" s="10">
        <v>4</v>
      </c>
      <c r="G28" s="10">
        <v>4</v>
      </c>
      <c r="H28" s="11">
        <v>297.95</v>
      </c>
      <c r="I28" s="11">
        <v>297.95</v>
      </c>
      <c r="J28" s="13">
        <f t="shared" si="0"/>
        <v>1</v>
      </c>
      <c r="K28" s="13">
        <f t="shared" si="1"/>
        <v>1</v>
      </c>
      <c r="L28" s="11">
        <v>112</v>
      </c>
      <c r="M28" s="13" t="s">
        <v>32</v>
      </c>
      <c r="N28" s="13"/>
    </row>
    <row r="29" spans="1:14" ht="45" customHeight="1">
      <c r="A29" s="10"/>
      <c r="B29" s="10">
        <v>26</v>
      </c>
      <c r="C29" s="10" t="s">
        <v>57</v>
      </c>
      <c r="D29" s="10">
        <v>1</v>
      </c>
      <c r="E29" s="11">
        <v>269.3</v>
      </c>
      <c r="F29" s="10">
        <v>5</v>
      </c>
      <c r="G29" s="10">
        <v>5</v>
      </c>
      <c r="H29" s="11">
        <v>788.02</v>
      </c>
      <c r="I29" s="11">
        <v>788.02</v>
      </c>
      <c r="J29" s="13">
        <f t="shared" si="0"/>
        <v>1</v>
      </c>
      <c r="K29" s="13">
        <f t="shared" si="1"/>
        <v>1</v>
      </c>
      <c r="L29" s="11">
        <v>269.3</v>
      </c>
      <c r="M29" s="13" t="s">
        <v>32</v>
      </c>
      <c r="N29" s="13"/>
    </row>
    <row r="30" spans="1:14" ht="45" customHeight="1">
      <c r="A30" s="10"/>
      <c r="B30" s="10">
        <v>27</v>
      </c>
      <c r="C30" s="10" t="s">
        <v>58</v>
      </c>
      <c r="D30" s="10">
        <v>1</v>
      </c>
      <c r="E30" s="11">
        <v>137.59</v>
      </c>
      <c r="F30" s="10">
        <v>5</v>
      </c>
      <c r="G30" s="10">
        <v>0</v>
      </c>
      <c r="H30" s="11">
        <v>771.06</v>
      </c>
      <c r="I30" s="11">
        <v>0</v>
      </c>
      <c r="J30" s="13">
        <f t="shared" si="0"/>
        <v>0</v>
      </c>
      <c r="K30" s="13">
        <v>0</v>
      </c>
      <c r="L30" s="11">
        <v>0</v>
      </c>
      <c r="M30" s="13" t="s">
        <v>32</v>
      </c>
      <c r="N30" s="13"/>
    </row>
    <row r="31" spans="1:14" ht="45" customHeight="1">
      <c r="A31" s="10"/>
      <c r="B31" s="10">
        <v>28</v>
      </c>
      <c r="C31" s="10" t="s">
        <v>59</v>
      </c>
      <c r="D31" s="10">
        <v>1</v>
      </c>
      <c r="E31" s="11">
        <v>180</v>
      </c>
      <c r="F31" s="10">
        <v>9</v>
      </c>
      <c r="G31" s="10">
        <v>9</v>
      </c>
      <c r="H31" s="11">
        <v>620.64</v>
      </c>
      <c r="I31" s="11">
        <v>620.64</v>
      </c>
      <c r="J31" s="13">
        <f t="shared" si="0"/>
        <v>1</v>
      </c>
      <c r="K31" s="13">
        <v>1</v>
      </c>
      <c r="L31" s="11">
        <v>180</v>
      </c>
      <c r="M31" s="13" t="s">
        <v>32</v>
      </c>
      <c r="N31" s="13"/>
    </row>
    <row r="32" spans="1:14" ht="45" customHeight="1">
      <c r="A32" s="10"/>
      <c r="B32" s="10" t="s">
        <v>60</v>
      </c>
      <c r="C32" s="10"/>
      <c r="D32" s="10">
        <f>SUM(D4:D31)</f>
        <v>557</v>
      </c>
      <c r="E32" s="11">
        <f>SUM(E4:E31)</f>
        <v>126754.70999999999</v>
      </c>
      <c r="F32" s="13" t="s">
        <v>32</v>
      </c>
      <c r="G32" s="13" t="s">
        <v>32</v>
      </c>
      <c r="H32" s="11" t="s">
        <v>32</v>
      </c>
      <c r="I32" s="11" t="s">
        <v>32</v>
      </c>
      <c r="J32" s="13" t="s">
        <v>32</v>
      </c>
      <c r="K32" s="13" t="s">
        <v>32</v>
      </c>
      <c r="L32" s="11">
        <f>SUM(L4:L31)</f>
        <v>103011.37</v>
      </c>
      <c r="M32" s="21">
        <f>L32/E32*100%</f>
        <v>0.8126827792040233</v>
      </c>
      <c r="N32" s="13"/>
    </row>
    <row r="33" spans="1:14" ht="180" customHeight="1">
      <c r="A33" s="14" t="s">
        <v>61</v>
      </c>
      <c r="B33" s="14"/>
      <c r="C33" s="14"/>
      <c r="D33" s="14"/>
      <c r="E33" s="15"/>
      <c r="F33" s="14"/>
      <c r="G33" s="14"/>
      <c r="H33" s="15"/>
      <c r="I33" s="15"/>
      <c r="J33" s="23"/>
      <c r="K33" s="23"/>
      <c r="L33" s="15"/>
      <c r="M33" s="23"/>
      <c r="N33" s="14"/>
    </row>
    <row r="34" spans="1:14" ht="96" customHeight="1">
      <c r="A34" s="16"/>
      <c r="B34" s="16"/>
      <c r="C34" s="16"/>
      <c r="D34" s="16"/>
      <c r="E34" s="17"/>
      <c r="F34" s="16"/>
      <c r="G34" s="16"/>
      <c r="H34" s="17"/>
      <c r="I34" s="17"/>
      <c r="J34" s="24"/>
      <c r="K34" s="24"/>
      <c r="L34" s="17"/>
      <c r="M34" s="24"/>
      <c r="N34" s="16"/>
    </row>
    <row r="35" spans="1:14" ht="20.25">
      <c r="A35" s="18"/>
      <c r="B35" s="18"/>
      <c r="C35" s="18"/>
      <c r="D35" s="18"/>
      <c r="E35" s="19"/>
      <c r="F35" s="18"/>
      <c r="G35" s="18"/>
      <c r="H35" s="19"/>
      <c r="I35" s="19"/>
      <c r="J35" s="25"/>
      <c r="K35" s="25"/>
      <c r="L35" s="19"/>
      <c r="M35" s="25"/>
      <c r="N35" s="18"/>
    </row>
    <row r="36" spans="1:14" ht="20.25">
      <c r="A36" s="18"/>
      <c r="B36" s="18"/>
      <c r="C36" s="18"/>
      <c r="D36" s="18"/>
      <c r="E36" s="19"/>
      <c r="F36" s="18"/>
      <c r="G36" s="18"/>
      <c r="H36" s="19"/>
      <c r="I36" s="19"/>
      <c r="J36" s="25"/>
      <c r="K36" s="25"/>
      <c r="L36" s="19"/>
      <c r="M36" s="25"/>
      <c r="N36" s="18"/>
    </row>
    <row r="37" spans="1:14" ht="20.25">
      <c r="A37" s="18"/>
      <c r="B37" s="18"/>
      <c r="C37" s="18"/>
      <c r="D37" s="18"/>
      <c r="E37" s="19"/>
      <c r="F37" s="18"/>
      <c r="G37" s="18"/>
      <c r="H37" s="19"/>
      <c r="I37" s="19"/>
      <c r="J37" s="25"/>
      <c r="K37" s="25"/>
      <c r="L37" s="19"/>
      <c r="M37" s="25"/>
      <c r="N37" s="18"/>
    </row>
    <row r="38" spans="1:14" ht="20.25">
      <c r="A38" s="18"/>
      <c r="B38" s="18"/>
      <c r="C38" s="18"/>
      <c r="D38" s="18"/>
      <c r="E38" s="19"/>
      <c r="F38" s="18"/>
      <c r="G38" s="18"/>
      <c r="H38" s="19"/>
      <c r="I38" s="19"/>
      <c r="J38" s="25"/>
      <c r="K38" s="25"/>
      <c r="L38" s="19"/>
      <c r="M38" s="25"/>
      <c r="N38" s="18"/>
    </row>
    <row r="39" spans="1:14" ht="20.25">
      <c r="A39" s="18"/>
      <c r="B39" s="18"/>
      <c r="C39" s="18"/>
      <c r="D39" s="18"/>
      <c r="E39" s="19"/>
      <c r="F39" s="18"/>
      <c r="G39" s="18"/>
      <c r="H39" s="19"/>
      <c r="I39" s="19"/>
      <c r="J39" s="25"/>
      <c r="K39" s="25"/>
      <c r="L39" s="19"/>
      <c r="M39" s="25"/>
      <c r="N39" s="18"/>
    </row>
    <row r="40" spans="1:14" ht="20.25">
      <c r="A40" s="18"/>
      <c r="B40" s="18"/>
      <c r="C40" s="18"/>
      <c r="D40" s="18"/>
      <c r="E40" s="19"/>
      <c r="F40" s="18"/>
      <c r="G40" s="18"/>
      <c r="H40" s="19"/>
      <c r="I40" s="19"/>
      <c r="J40" s="25"/>
      <c r="K40" s="25"/>
      <c r="L40" s="19"/>
      <c r="M40" s="25"/>
      <c r="N40" s="18"/>
    </row>
    <row r="41" spans="1:14" ht="20.25">
      <c r="A41" s="18"/>
      <c r="B41" s="18"/>
      <c r="C41" s="18"/>
      <c r="D41" s="18"/>
      <c r="E41" s="19"/>
      <c r="F41" s="18"/>
      <c r="G41" s="18"/>
      <c r="H41" s="19"/>
      <c r="I41" s="19"/>
      <c r="J41" s="25"/>
      <c r="K41" s="25"/>
      <c r="L41" s="19"/>
      <c r="M41" s="25"/>
      <c r="N41" s="18"/>
    </row>
    <row r="42" spans="1:14" ht="20.25">
      <c r="A42" s="18"/>
      <c r="B42" s="18"/>
      <c r="C42" s="18"/>
      <c r="D42" s="18"/>
      <c r="E42" s="19"/>
      <c r="F42" s="18"/>
      <c r="G42" s="18"/>
      <c r="H42" s="19"/>
      <c r="I42" s="19"/>
      <c r="J42" s="25"/>
      <c r="K42" s="25"/>
      <c r="L42" s="19"/>
      <c r="M42" s="25"/>
      <c r="N42" s="18"/>
    </row>
    <row r="43" spans="1:14" ht="20.25">
      <c r="A43" s="18"/>
      <c r="B43" s="18"/>
      <c r="C43" s="18"/>
      <c r="D43" s="18"/>
      <c r="E43" s="19"/>
      <c r="F43" s="18"/>
      <c r="G43" s="18"/>
      <c r="H43" s="19"/>
      <c r="I43" s="19"/>
      <c r="J43" s="25"/>
      <c r="K43" s="25"/>
      <c r="L43" s="19"/>
      <c r="M43" s="25"/>
      <c r="N43" s="18"/>
    </row>
    <row r="44" spans="1:14" ht="20.25">
      <c r="A44" s="18"/>
      <c r="B44" s="18"/>
      <c r="C44" s="18"/>
      <c r="D44" s="18"/>
      <c r="E44" s="19"/>
      <c r="F44" s="18"/>
      <c r="G44" s="18"/>
      <c r="H44" s="19"/>
      <c r="I44" s="19"/>
      <c r="J44" s="25"/>
      <c r="K44" s="25"/>
      <c r="L44" s="19"/>
      <c r="M44" s="25"/>
      <c r="N44" s="18"/>
    </row>
    <row r="45" spans="1:14" ht="20.25">
      <c r="A45" s="18"/>
      <c r="B45" s="18"/>
      <c r="C45" s="18"/>
      <c r="D45" s="18"/>
      <c r="E45" s="19"/>
      <c r="F45" s="18"/>
      <c r="G45" s="18"/>
      <c r="H45" s="19"/>
      <c r="I45" s="19"/>
      <c r="J45" s="25"/>
      <c r="K45" s="25"/>
      <c r="L45" s="19"/>
      <c r="M45" s="25"/>
      <c r="N45" s="18"/>
    </row>
    <row r="46" spans="1:14" ht="20.25">
      <c r="A46" s="18"/>
      <c r="B46" s="18"/>
      <c r="C46" s="18"/>
      <c r="D46" s="18"/>
      <c r="E46" s="19"/>
      <c r="F46" s="18"/>
      <c r="G46" s="18"/>
      <c r="H46" s="19"/>
      <c r="I46" s="19"/>
      <c r="J46" s="25"/>
      <c r="K46" s="25"/>
      <c r="L46" s="19"/>
      <c r="M46" s="25"/>
      <c r="N46" s="18"/>
    </row>
  </sheetData>
  <sheetProtection/>
  <mergeCells count="6">
    <mergeCell ref="A1:N1"/>
    <mergeCell ref="A2:N2"/>
    <mergeCell ref="B32:C32"/>
    <mergeCell ref="A33:N33"/>
    <mergeCell ref="A4:A32"/>
    <mergeCell ref="N4:N32"/>
  </mergeCells>
  <printOptions horizontalCentered="1"/>
  <pageMargins left="0.6298611111111111" right="0.7513888888888889" top="0.66875" bottom="0.6097222222222223" header="0.07847222222222222" footer="0.5"/>
  <pageSetup fitToHeight="1" fitToWidth="1" horizontalDpi="600" verticalDpi="600" orientation="portrait" paperSize="8"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田野</dc:creator>
  <cp:keywords/>
  <dc:description/>
  <cp:lastModifiedBy>何为周</cp:lastModifiedBy>
  <cp:lastPrinted>2021-09-24T02:22:16Z</cp:lastPrinted>
  <dcterms:created xsi:type="dcterms:W3CDTF">2018-08-04T08:55:38Z</dcterms:created>
  <dcterms:modified xsi:type="dcterms:W3CDTF">2021-11-16T01:01:36Z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97E22AACEAB54712B176A30322324B44</vt:lpwstr>
  </property>
</Properties>
</file>