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975"/>
  </bookViews>
  <sheets>
    <sheet name="汇总表" sheetId="1" r:id="rId1"/>
  </sheets>
  <externalReferences>
    <externalReference r:id="rId2"/>
  </externalReferences>
  <definedNames>
    <definedName name="_xlnm.Print_Titles" localSheetId="0">汇总表!$1:4</definedName>
  </definedNames>
  <calcPr calcId="144525" concurrentCalc="0"/>
</workbook>
</file>

<file path=xl/sharedStrings.xml><?xml version="1.0" encoding="utf-8"?>
<sst xmlns="http://schemas.openxmlformats.org/spreadsheetml/2006/main" count="862" uniqueCount="311">
  <si>
    <t>附表二</t>
  </si>
  <si>
    <t>2021年1月-3月</t>
  </si>
  <si>
    <t>石岐街道收入型贫困医疗救助对象门诊医疗救助公示</t>
  </si>
  <si>
    <t>中山市石岐街道公共服务办公室：</t>
  </si>
  <si>
    <t>单位：元</t>
  </si>
  <si>
    <t>序号</t>
  </si>
  <si>
    <t>社区</t>
  </si>
  <si>
    <t>申请人姓名</t>
  </si>
  <si>
    <t>申请人身份证</t>
  </si>
  <si>
    <t>类别</t>
  </si>
  <si>
    <t>户主姓名</t>
  </si>
  <si>
    <t>关系</t>
  </si>
  <si>
    <t>开户行</t>
  </si>
  <si>
    <t>账号户主</t>
  </si>
  <si>
    <t>月份</t>
  </si>
  <si>
    <t>单数</t>
  </si>
  <si>
    <t>申报金额（元）</t>
  </si>
  <si>
    <t>申报比例(%)</t>
  </si>
  <si>
    <t>救助金额（元）</t>
  </si>
  <si>
    <t>核准金额（元）</t>
  </si>
  <si>
    <t>备注</t>
  </si>
  <si>
    <t>康华</t>
  </si>
  <si>
    <t>李仲如</t>
  </si>
  <si>
    <t>442000**********75</t>
  </si>
  <si>
    <t>1-3</t>
  </si>
  <si>
    <t>谭丽英</t>
  </si>
  <si>
    <t>440725**********43</t>
  </si>
  <si>
    <t>低保</t>
  </si>
  <si>
    <t>本人</t>
  </si>
  <si>
    <t>工商</t>
  </si>
  <si>
    <t>梁泳琪</t>
  </si>
  <si>
    <t>442000**********8X</t>
  </si>
  <si>
    <t>母女</t>
  </si>
  <si>
    <t>黄芷珊</t>
  </si>
  <si>
    <t>442000**********82</t>
  </si>
  <si>
    <t>黄三</t>
  </si>
  <si>
    <t>440620**********81</t>
  </si>
  <si>
    <t>何滢滢</t>
  </si>
  <si>
    <t>442000**********86</t>
  </si>
  <si>
    <t>何浩文</t>
  </si>
  <si>
    <t>442000**********35</t>
  </si>
  <si>
    <t>陈俊宇</t>
  </si>
  <si>
    <t>442000**********50</t>
  </si>
  <si>
    <t>杜文强</t>
  </si>
  <si>
    <t>440620**********13</t>
  </si>
  <si>
    <t>冯镇球</t>
  </si>
  <si>
    <t>440620**********71</t>
  </si>
  <si>
    <t>冯镇荣</t>
  </si>
  <si>
    <t>440620**********57</t>
  </si>
  <si>
    <t>弟弟</t>
  </si>
  <si>
    <t>宏基</t>
  </si>
  <si>
    <t>吴伟雄</t>
  </si>
  <si>
    <t>440620**********12</t>
  </si>
  <si>
    <t>梁厚梅</t>
  </si>
  <si>
    <t>433029**********29</t>
  </si>
  <si>
    <t>1-2</t>
  </si>
  <si>
    <t>苏倩文</t>
  </si>
  <si>
    <t>431281**********24</t>
  </si>
  <si>
    <t>低收入</t>
  </si>
  <si>
    <t>杨小芳</t>
  </si>
  <si>
    <t>441424**********86</t>
  </si>
  <si>
    <t>柯广礼</t>
  </si>
  <si>
    <t>妻子</t>
  </si>
  <si>
    <t>柯晨宇</t>
  </si>
  <si>
    <t>442000**********15</t>
  </si>
  <si>
    <t>儿子</t>
  </si>
  <si>
    <t>东明</t>
  </si>
  <si>
    <t>陈琼</t>
  </si>
  <si>
    <t>440620**********49</t>
  </si>
  <si>
    <t>梁少青</t>
  </si>
  <si>
    <t>440620**********08</t>
  </si>
  <si>
    <t>谭少燕</t>
  </si>
  <si>
    <t>442000**********81</t>
  </si>
  <si>
    <t>莲兴</t>
  </si>
  <si>
    <t>郑思毅</t>
  </si>
  <si>
    <t>442000**********5X</t>
  </si>
  <si>
    <t>黄四妹</t>
  </si>
  <si>
    <t>440620**********67</t>
  </si>
  <si>
    <t>黄锦霞</t>
  </si>
  <si>
    <t>440620**********50</t>
  </si>
  <si>
    <t>吴丽秋</t>
  </si>
  <si>
    <t>郑启明</t>
  </si>
  <si>
    <t>440620**********58</t>
  </si>
  <si>
    <t>陈永伦</t>
  </si>
  <si>
    <t>440620**********315</t>
  </si>
  <si>
    <t>莲员</t>
  </si>
  <si>
    <t>吴卓钊</t>
  </si>
  <si>
    <t>442000**********11</t>
  </si>
  <si>
    <t>高健荣</t>
  </si>
  <si>
    <t>高瑞坚</t>
  </si>
  <si>
    <t>440620**********17</t>
  </si>
  <si>
    <t>李瑞菊</t>
  </si>
  <si>
    <t>440620**********8X</t>
  </si>
  <si>
    <t>欧文冲</t>
  </si>
  <si>
    <t>442000**********7X</t>
  </si>
  <si>
    <t>莲新</t>
  </si>
  <si>
    <t>高笑容</t>
  </si>
  <si>
    <t>440620**********43</t>
  </si>
  <si>
    <t>岑锦邦</t>
  </si>
  <si>
    <t>母亲</t>
  </si>
  <si>
    <t>毛少华</t>
  </si>
  <si>
    <t>440620**********29</t>
  </si>
  <si>
    <t>招炜雄</t>
  </si>
  <si>
    <t>442000**********19</t>
  </si>
  <si>
    <t>442000**********12</t>
  </si>
  <si>
    <t>雷爱云</t>
  </si>
  <si>
    <t>610221**********26</t>
  </si>
  <si>
    <t>吴科挺</t>
  </si>
  <si>
    <t>442000**********31</t>
  </si>
  <si>
    <t>陈卉</t>
  </si>
  <si>
    <t>442000**********41</t>
  </si>
  <si>
    <t>郭金钟</t>
  </si>
  <si>
    <t>420105**********26</t>
  </si>
  <si>
    <t>李顺波</t>
  </si>
  <si>
    <t>黎淑敏</t>
  </si>
  <si>
    <t>442000**********20</t>
  </si>
  <si>
    <t>张冠韶</t>
  </si>
  <si>
    <t>杨建坤</t>
  </si>
  <si>
    <t>442000**********1X</t>
  </si>
  <si>
    <t>特困</t>
  </si>
  <si>
    <t>湖滨</t>
  </si>
  <si>
    <t>陈瑞娟</t>
  </si>
  <si>
    <t>440620**********28</t>
  </si>
  <si>
    <t>郑少群</t>
  </si>
  <si>
    <t>442000**********49</t>
  </si>
  <si>
    <t>吕焯源</t>
  </si>
  <si>
    <t>440620**********16</t>
  </si>
  <si>
    <t>何志霞</t>
  </si>
  <si>
    <t>徐锐乾</t>
  </si>
  <si>
    <t>442000**********30</t>
  </si>
  <si>
    <t>赖官平</t>
  </si>
  <si>
    <t>440620**********31</t>
  </si>
  <si>
    <t>黄艳平</t>
  </si>
  <si>
    <t>陈家宝</t>
  </si>
  <si>
    <t>黄可成</t>
  </si>
  <si>
    <t>黎秀莲</t>
  </si>
  <si>
    <t>440620**********21</t>
  </si>
  <si>
    <t>黄展颖</t>
  </si>
  <si>
    <t>442000**********10</t>
  </si>
  <si>
    <t>刘志强</t>
  </si>
  <si>
    <t>刘宝雄</t>
  </si>
  <si>
    <t>442000**********13</t>
  </si>
  <si>
    <t>吴依梨</t>
  </si>
  <si>
    <t>442000**********88</t>
  </si>
  <si>
    <t>韩斌</t>
  </si>
  <si>
    <t>44010**********79</t>
  </si>
  <si>
    <t>仙湖</t>
  </si>
  <si>
    <t>陈玉馨</t>
  </si>
  <si>
    <t>440620**********23</t>
  </si>
  <si>
    <t>汪伟政</t>
  </si>
  <si>
    <t>440620**********19</t>
  </si>
  <si>
    <t>欧兰妹</t>
  </si>
  <si>
    <t>梁洪辉</t>
  </si>
  <si>
    <t>黄兆雄</t>
  </si>
  <si>
    <t>郭惠源</t>
  </si>
  <si>
    <t>440620**********14</t>
  </si>
  <si>
    <t>梁运贞</t>
  </si>
  <si>
    <t>452501**********68</t>
  </si>
  <si>
    <t>蔡兆媛</t>
  </si>
  <si>
    <t>440620**********22</t>
  </si>
  <si>
    <t>梁秀珍</t>
  </si>
  <si>
    <t>440620**********47</t>
  </si>
  <si>
    <t>张毅昕</t>
  </si>
  <si>
    <t>442000**********78</t>
  </si>
  <si>
    <t>郭杏芝</t>
  </si>
  <si>
    <t>420702**********25</t>
  </si>
  <si>
    <t>卢健康</t>
  </si>
  <si>
    <t>太平</t>
  </si>
  <si>
    <t>刘煜洲</t>
  </si>
  <si>
    <t>440620**********15</t>
  </si>
  <si>
    <t>卢素琼</t>
  </si>
  <si>
    <t>440620**********64</t>
  </si>
  <si>
    <t>招润民</t>
  </si>
  <si>
    <t>440620**********10</t>
  </si>
  <si>
    <t>何兆芳</t>
  </si>
  <si>
    <t>孙丽娟</t>
  </si>
  <si>
    <t>凤鸣</t>
  </si>
  <si>
    <t>刘英衡</t>
  </si>
  <si>
    <t>刘铁梅</t>
  </si>
  <si>
    <t>440781**********28</t>
  </si>
  <si>
    <t>刘国辉</t>
  </si>
  <si>
    <t>442000**********99</t>
  </si>
  <si>
    <t>刘焯江</t>
  </si>
  <si>
    <t>陈浓珍</t>
  </si>
  <si>
    <t>440620**********18</t>
  </si>
  <si>
    <t>谭锦良</t>
  </si>
  <si>
    <t>欧秀芬</t>
  </si>
  <si>
    <t>440620**********48</t>
  </si>
  <si>
    <t>马秀民</t>
  </si>
  <si>
    <t>郑瑞玲</t>
  </si>
  <si>
    <t>440620**********24</t>
  </si>
  <si>
    <t>周八</t>
  </si>
  <si>
    <t>440620**********25</t>
  </si>
  <si>
    <t>黄洁贞</t>
  </si>
  <si>
    <t>罗德祥</t>
  </si>
  <si>
    <t>黎炜军</t>
  </si>
  <si>
    <t>杜锦文</t>
  </si>
  <si>
    <t>植丽斯</t>
  </si>
  <si>
    <t>442000**********23</t>
  </si>
  <si>
    <t>黄财娣</t>
  </si>
  <si>
    <t>唐锐山</t>
  </si>
  <si>
    <t>卢结斌</t>
  </si>
  <si>
    <t>桂园</t>
  </si>
  <si>
    <t>陈惠兰</t>
  </si>
  <si>
    <t>唐伟昆</t>
  </si>
  <si>
    <t>440620**********32</t>
  </si>
  <si>
    <t>程康正</t>
  </si>
  <si>
    <t>梁艳卿</t>
  </si>
  <si>
    <t>442000**********26</t>
  </si>
  <si>
    <t>黄田土</t>
  </si>
  <si>
    <t>440620**********70</t>
  </si>
  <si>
    <t>冼俊锋</t>
  </si>
  <si>
    <t>442000**********56</t>
  </si>
  <si>
    <t>陈泽流</t>
  </si>
  <si>
    <t>440620**********38</t>
  </si>
  <si>
    <t>民权</t>
  </si>
  <si>
    <t>邓桂华</t>
  </si>
  <si>
    <t>石瑞强</t>
  </si>
  <si>
    <t>李志良</t>
  </si>
  <si>
    <t>440620**********3X</t>
  </si>
  <si>
    <t>朱海明</t>
  </si>
  <si>
    <t>440620**********30</t>
  </si>
  <si>
    <t>敖丽清</t>
  </si>
  <si>
    <t>442000**********68</t>
  </si>
  <si>
    <t>彭汝榴</t>
  </si>
  <si>
    <t>440620**********11</t>
  </si>
  <si>
    <t>李灿彬</t>
  </si>
  <si>
    <t>440620**********51</t>
  </si>
  <si>
    <t>屈静怡</t>
  </si>
  <si>
    <t>442000**********46</t>
  </si>
  <si>
    <t>冼玉冰</t>
  </si>
  <si>
    <t>440620**********6X</t>
  </si>
  <si>
    <t>陈惠娟</t>
  </si>
  <si>
    <t>440620**********44</t>
  </si>
  <si>
    <t>李凤婵</t>
  </si>
  <si>
    <t>邓韵瑶</t>
  </si>
  <si>
    <t>442000**********63</t>
  </si>
  <si>
    <t>民族</t>
  </si>
  <si>
    <t>郑少贞</t>
  </si>
  <si>
    <t>吴思远</t>
  </si>
  <si>
    <t>442000**********16</t>
  </si>
  <si>
    <t>李乐华</t>
  </si>
  <si>
    <t>442000*********14</t>
  </si>
  <si>
    <t>梁信群</t>
  </si>
  <si>
    <t>440620**********93</t>
  </si>
  <si>
    <t>罗漫琳</t>
  </si>
  <si>
    <t>麦永生</t>
  </si>
  <si>
    <t>442000**********14</t>
  </si>
  <si>
    <t>梁国彤</t>
  </si>
  <si>
    <t>民生</t>
  </si>
  <si>
    <t>黄君艳</t>
  </si>
  <si>
    <t>440620**********2X</t>
  </si>
  <si>
    <t>陈玉禧</t>
  </si>
  <si>
    <t>440620**********39</t>
  </si>
  <si>
    <t>李广玲</t>
  </si>
  <si>
    <t>440620**********63</t>
  </si>
  <si>
    <t>黄斌</t>
  </si>
  <si>
    <t>360203**********35</t>
  </si>
  <si>
    <t>悦来南</t>
  </si>
  <si>
    <t>江有花</t>
  </si>
  <si>
    <t>440228**********20</t>
  </si>
  <si>
    <t>黄雪荣</t>
  </si>
  <si>
    <t>441426**********26</t>
  </si>
  <si>
    <t>1</t>
  </si>
  <si>
    <t>汤志达</t>
  </si>
  <si>
    <t>441427**********16</t>
  </si>
  <si>
    <t>梁少红</t>
  </si>
  <si>
    <t>442000**********64</t>
  </si>
  <si>
    <t>3</t>
  </si>
  <si>
    <t>迎阳</t>
  </si>
  <si>
    <t>李沿昊</t>
  </si>
  <si>
    <t>442000**********36</t>
  </si>
  <si>
    <t>萧迪君</t>
  </si>
  <si>
    <t>442000**********44</t>
  </si>
  <si>
    <t>萧结娜</t>
  </si>
  <si>
    <t>442000**********45</t>
  </si>
  <si>
    <t>阮倩红</t>
  </si>
  <si>
    <t>2</t>
  </si>
  <si>
    <t>郑建生</t>
  </si>
  <si>
    <t>谢金玉</t>
  </si>
  <si>
    <t>吴简开</t>
  </si>
  <si>
    <t>谢泳麟</t>
  </si>
  <si>
    <t>高楚妍</t>
  </si>
  <si>
    <t>邓少华</t>
  </si>
  <si>
    <t>博爱</t>
  </si>
  <si>
    <t>钟小冰</t>
  </si>
  <si>
    <t>442000**********48</t>
  </si>
  <si>
    <t>钟志勇</t>
  </si>
  <si>
    <t>442000**********37</t>
  </si>
  <si>
    <t>黄结兰</t>
  </si>
  <si>
    <t>吴丽榕</t>
  </si>
  <si>
    <t>440620**********46</t>
  </si>
  <si>
    <t>周伟南</t>
  </si>
  <si>
    <t>周顺球</t>
  </si>
  <si>
    <t>440620**********33</t>
  </si>
  <si>
    <t>父子</t>
  </si>
  <si>
    <t>欧秀莲</t>
  </si>
  <si>
    <t>440620**********42</t>
  </si>
  <si>
    <t>邝华仔</t>
  </si>
  <si>
    <t>440620**********36</t>
  </si>
  <si>
    <t>东港湾</t>
  </si>
  <si>
    <t>林少颜</t>
  </si>
  <si>
    <t>440620**********41</t>
  </si>
  <si>
    <t>蔡文日</t>
  </si>
  <si>
    <t>洪家烨</t>
  </si>
  <si>
    <t>陈海棠</t>
  </si>
  <si>
    <t>310110**********17</t>
  </si>
  <si>
    <t>梁卫青</t>
  </si>
  <si>
    <t>合计</t>
  </si>
  <si>
    <t>146人</t>
  </si>
  <si>
    <t>/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</si>
</sst>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25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22" fillId="0" borderId="8" applyNumberFormat="0" applyAlignment="0" applyProtection="0">
      <alignment vertical="center"/>
    </xf>
    <xf numFmtId="0" fontId="19" fillId="0" borderId="8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0" borderId="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4" fillId="8" borderId="6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2" applyNumberFormat="0" applyAlignment="0" applyProtection="0">
      <alignment vertical="center"/>
    </xf>
    <xf numFmtId="0" fontId="24" fillId="0" borderId="9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 applyFill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57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/>
    </xf>
    <xf numFmtId="0" fontId="6" fillId="2" borderId="1" xfId="5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49" applyNumberFormat="1" applyFont="1" applyFill="1" applyBorder="1" applyAlignment="1" quotePrefix="1">
      <alignment horizontal="center" vertical="center"/>
    </xf>
    <xf numFmtId="0" fontId="6" fillId="2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2._62" xfId="49"/>
    <cellStyle name="常规_2012._6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07;&#21153;&#23616;&#25991;&#20214;\&#21307;&#30103;&#25937;&#21161;\&#35797;&#39564;&#25968;&#25454;&#24211;&#65288;&#21452;&#20302;&#29305;&#22256;&#23396;&#20799;&#24323;&#20799;&#65289;%20-%20&#21103;&#26412;19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除册"/>
      <sheetName val="新增"/>
      <sheetName val="调整"/>
      <sheetName val="Sheet3"/>
    </sheetNames>
    <sheetDataSet>
      <sheetData sheetId="0">
        <row r="1">
          <cell r="C1" t="str">
            <v>姓名</v>
          </cell>
          <cell r="D1" t="str">
            <v>身份证号码</v>
          </cell>
          <cell r="E1" t="str">
            <v>关系</v>
          </cell>
          <cell r="F1" t="str">
            <v>所属社区</v>
          </cell>
          <cell r="G1" t="str">
            <v>类别</v>
          </cell>
          <cell r="H1" t="str">
            <v>年龄</v>
          </cell>
          <cell r="I1" t="str">
            <v>性别</v>
          </cell>
          <cell r="J1" t="str">
            <v>社保卡号</v>
          </cell>
          <cell r="K1" t="str">
            <v>是否在册</v>
          </cell>
          <cell r="L1" t="str">
            <v>户主名</v>
          </cell>
          <cell r="M1" t="str">
            <v>户籍地址</v>
          </cell>
          <cell r="N1" t="str">
            <v>居住地址</v>
          </cell>
          <cell r="O1" t="str">
            <v>联系电话</v>
          </cell>
          <cell r="P1" t="str">
            <v>新证编号</v>
          </cell>
          <cell r="Q1" t="str">
            <v>批准时间</v>
          </cell>
          <cell r="R1" t="str">
            <v>开户行</v>
          </cell>
          <cell r="S1" t="str">
            <v>银行户主</v>
          </cell>
        </row>
        <row r="2">
          <cell r="C2" t="str">
            <v>徐会娣</v>
          </cell>
          <cell r="D2" t="str">
            <v>440228196807045020</v>
          </cell>
          <cell r="E2" t="str">
            <v>本人</v>
          </cell>
          <cell r="F2" t="str">
            <v>康华</v>
          </cell>
          <cell r="G2" t="str">
            <v>低保</v>
          </cell>
          <cell r="H2">
            <v>51</v>
          </cell>
          <cell r="I2" t="str">
            <v>女</v>
          </cell>
          <cell r="J2">
            <v>247476801</v>
          </cell>
          <cell r="K2" t="str">
            <v>在册</v>
          </cell>
          <cell r="L2" t="str">
            <v>徐会娣</v>
          </cell>
          <cell r="M2" t="str">
            <v>广东省中山市石岐区湖滨中路31号403房</v>
          </cell>
          <cell r="N2" t="str">
            <v>广东省中山市石岐区湖滨中路31号403房</v>
          </cell>
          <cell r="O2">
            <v>13420013298</v>
          </cell>
          <cell r="P2" t="str">
            <v>C44200100100120160009</v>
          </cell>
          <cell r="Q2">
            <v>201409</v>
          </cell>
          <cell r="R2" t="str">
            <v>工商</v>
          </cell>
          <cell r="S2" t="str">
            <v>徐会娣</v>
          </cell>
        </row>
        <row r="3">
          <cell r="C3" t="str">
            <v>黄文照</v>
          </cell>
          <cell r="D3" t="str">
            <v>441881199912145014</v>
          </cell>
          <cell r="E3" t="str">
            <v>儿子</v>
          </cell>
          <cell r="F3" t="str">
            <v>康华</v>
          </cell>
          <cell r="G3" t="str">
            <v>低保</v>
          </cell>
          <cell r="H3">
            <v>20</v>
          </cell>
          <cell r="I3" t="str">
            <v>男</v>
          </cell>
          <cell r="J3">
            <v>254398784</v>
          </cell>
          <cell r="K3" t="str">
            <v>在册</v>
          </cell>
          <cell r="L3" t="str">
            <v>徐会娣</v>
          </cell>
          <cell r="M3" t="str">
            <v>广东省中山市石岐区湖滨中路31号403房</v>
          </cell>
          <cell r="N3" t="str">
            <v>广东省中山市石岐区湖滨中路31号403房</v>
          </cell>
          <cell r="O3">
            <v>13420013298</v>
          </cell>
          <cell r="P3" t="str">
            <v>C44200100100120160009</v>
          </cell>
          <cell r="Q3">
            <v>201409</v>
          </cell>
          <cell r="R3" t="str">
            <v>工商</v>
          </cell>
          <cell r="S3" t="str">
            <v>徐会娣</v>
          </cell>
        </row>
        <row r="4">
          <cell r="C4" t="str">
            <v>杜文强</v>
          </cell>
          <cell r="D4" t="str">
            <v>440620196811160313</v>
          </cell>
          <cell r="E4" t="str">
            <v>本人</v>
          </cell>
          <cell r="F4" t="str">
            <v>康华</v>
          </cell>
          <cell r="G4" t="str">
            <v>低保</v>
          </cell>
          <cell r="H4">
            <v>51</v>
          </cell>
          <cell r="I4" t="str">
            <v>男</v>
          </cell>
          <cell r="J4" t="str">
            <v>012286659</v>
          </cell>
          <cell r="K4" t="str">
            <v>在册</v>
          </cell>
          <cell r="L4" t="str">
            <v>杜文强</v>
          </cell>
          <cell r="M4" t="str">
            <v>广东省中山市石岐区海景路11号414房</v>
          </cell>
          <cell r="N4" t="str">
            <v>广东省中山市石岐区海景路11号414房</v>
          </cell>
          <cell r="O4">
            <v>13421402084</v>
          </cell>
          <cell r="P4" t="str">
            <v>C44200100100120160006</v>
          </cell>
          <cell r="Q4">
            <v>201504</v>
          </cell>
          <cell r="R4" t="str">
            <v>工商</v>
          </cell>
          <cell r="S4" t="str">
            <v>杜文强</v>
          </cell>
        </row>
        <row r="5">
          <cell r="C5" t="str">
            <v>杜英英</v>
          </cell>
          <cell r="D5" t="str">
            <v>522227200206015621</v>
          </cell>
          <cell r="E5" t="str">
            <v>女儿</v>
          </cell>
          <cell r="F5" t="str">
            <v>康华</v>
          </cell>
          <cell r="G5" t="str">
            <v>低保</v>
          </cell>
          <cell r="H5">
            <v>17</v>
          </cell>
          <cell r="I5" t="str">
            <v>女</v>
          </cell>
          <cell r="J5">
            <v>266424791</v>
          </cell>
          <cell r="K5" t="str">
            <v>在册</v>
          </cell>
          <cell r="L5" t="str">
            <v>杜文强</v>
          </cell>
          <cell r="M5" t="str">
            <v>广东省中山市石岐区海景路11号414房</v>
          </cell>
          <cell r="N5" t="str">
            <v>广东省中山市石岐区海景路11号414房</v>
          </cell>
          <cell r="O5">
            <v>13421402084</v>
          </cell>
          <cell r="P5" t="str">
            <v>C44200100100120160006</v>
          </cell>
          <cell r="Q5">
            <v>201504</v>
          </cell>
          <cell r="R5" t="str">
            <v>工商</v>
          </cell>
          <cell r="S5" t="str">
            <v>杜文强</v>
          </cell>
        </row>
        <row r="6">
          <cell r="C6" t="str">
            <v>黄桂明</v>
          </cell>
          <cell r="D6" t="str">
            <v>440620196402220733</v>
          </cell>
          <cell r="E6" t="str">
            <v>本人</v>
          </cell>
          <cell r="F6" t="str">
            <v>康华</v>
          </cell>
          <cell r="G6" t="str">
            <v>低保</v>
          </cell>
          <cell r="H6">
            <v>55</v>
          </cell>
          <cell r="I6" t="str">
            <v>男</v>
          </cell>
          <cell r="J6">
            <v>218349635</v>
          </cell>
          <cell r="K6" t="str">
            <v>在册</v>
          </cell>
          <cell r="L6" t="str">
            <v>黄桂明</v>
          </cell>
          <cell r="M6" t="str">
            <v>广东省中山市石岐区湖滨北路68号17幢303房</v>
          </cell>
          <cell r="N6" t="str">
            <v>广东省中山市石岐区湖滨北路68号17幢303房</v>
          </cell>
          <cell r="O6" t="str">
            <v>19820436289/88709528</v>
          </cell>
          <cell r="P6" t="str">
            <v>C44200100100120160004</v>
          </cell>
          <cell r="Q6">
            <v>201505</v>
          </cell>
          <cell r="R6" t="str">
            <v>工商</v>
          </cell>
          <cell r="S6" t="str">
            <v>黄桂明</v>
          </cell>
        </row>
        <row r="7">
          <cell r="C7" t="str">
            <v>温建芳</v>
          </cell>
          <cell r="D7" t="str">
            <v>442829196710214925</v>
          </cell>
          <cell r="E7" t="str">
            <v>妻子</v>
          </cell>
          <cell r="F7" t="str">
            <v>康华</v>
          </cell>
          <cell r="G7" t="str">
            <v>低保</v>
          </cell>
          <cell r="H7">
            <v>52</v>
          </cell>
          <cell r="I7" t="str">
            <v>女</v>
          </cell>
          <cell r="J7">
            <v>220148373</v>
          </cell>
          <cell r="K7" t="str">
            <v>在册</v>
          </cell>
          <cell r="L7" t="str">
            <v>黄桂明</v>
          </cell>
          <cell r="M7" t="str">
            <v>广东省中山市石岐区湖滨北路68号17幢303房</v>
          </cell>
          <cell r="N7" t="str">
            <v>广东省中山市石岐区湖滨北路68号17幢303房</v>
          </cell>
          <cell r="O7" t="str">
            <v>19820436289/88709528</v>
          </cell>
          <cell r="P7" t="str">
            <v>C44200100100120160004</v>
          </cell>
          <cell r="Q7">
            <v>201505</v>
          </cell>
          <cell r="R7" t="str">
            <v>工商</v>
          </cell>
          <cell r="S7" t="str">
            <v>黄桂明</v>
          </cell>
        </row>
        <row r="8">
          <cell r="C8" t="str">
            <v>黄芷珊</v>
          </cell>
          <cell r="D8" t="str">
            <v>442000199808297682</v>
          </cell>
          <cell r="E8" t="str">
            <v>女儿</v>
          </cell>
          <cell r="F8" t="str">
            <v>康华</v>
          </cell>
          <cell r="G8" t="str">
            <v>低保</v>
          </cell>
          <cell r="H8">
            <v>21</v>
          </cell>
          <cell r="I8" t="str">
            <v>女</v>
          </cell>
          <cell r="J8">
            <v>255174926</v>
          </cell>
          <cell r="K8" t="str">
            <v>在册</v>
          </cell>
          <cell r="L8" t="str">
            <v>黄桂明</v>
          </cell>
          <cell r="M8" t="str">
            <v>广东省中山市石岐区湖滨北路68号17幢303房</v>
          </cell>
          <cell r="N8" t="str">
            <v>广东省中山市石岐区湖滨北路68号17幢303房</v>
          </cell>
          <cell r="O8" t="str">
            <v>19820436289/88709528</v>
          </cell>
          <cell r="P8" t="str">
            <v>C44200100100120160004</v>
          </cell>
          <cell r="Q8">
            <v>201505</v>
          </cell>
          <cell r="R8" t="str">
            <v>工商</v>
          </cell>
          <cell r="S8" t="str">
            <v>黄桂明</v>
          </cell>
        </row>
        <row r="9">
          <cell r="C9" t="str">
            <v>萧焕平</v>
          </cell>
          <cell r="D9" t="str">
            <v>44062019520721769X</v>
          </cell>
          <cell r="E9" t="str">
            <v>本人</v>
          </cell>
          <cell r="F9" t="str">
            <v>康华</v>
          </cell>
          <cell r="G9" t="str">
            <v>低保</v>
          </cell>
          <cell r="H9">
            <v>67</v>
          </cell>
          <cell r="I9" t="str">
            <v>男</v>
          </cell>
          <cell r="J9">
            <v>211891659</v>
          </cell>
          <cell r="K9" t="str">
            <v>在册</v>
          </cell>
          <cell r="L9" t="str">
            <v>萧焕平</v>
          </cell>
          <cell r="M9" t="str">
            <v>广东省中山市石岐区张溪路三桥直街西二巷8号1幢302房</v>
          </cell>
          <cell r="N9" t="str">
            <v>广东省中山市石岐区张溪路三桥直街西二巷8号1幢302房</v>
          </cell>
          <cell r="O9">
            <v>18024236528</v>
          </cell>
          <cell r="P9" t="str">
            <v>C44200100100120170005</v>
          </cell>
          <cell r="Q9">
            <v>201704</v>
          </cell>
          <cell r="R9" t="str">
            <v>工商</v>
          </cell>
          <cell r="S9" t="str">
            <v>萧焕平</v>
          </cell>
        </row>
        <row r="10">
          <cell r="C10" t="str">
            <v>黄少玲</v>
          </cell>
          <cell r="D10" t="str">
            <v>440620196408317667</v>
          </cell>
          <cell r="E10" t="str">
            <v>妻子</v>
          </cell>
          <cell r="F10" t="str">
            <v>康华</v>
          </cell>
          <cell r="G10" t="str">
            <v>低保</v>
          </cell>
          <cell r="H10">
            <v>55</v>
          </cell>
          <cell r="I10" t="str">
            <v>女</v>
          </cell>
          <cell r="J10">
            <v>222678714</v>
          </cell>
          <cell r="K10" t="str">
            <v>在册</v>
          </cell>
          <cell r="L10" t="str">
            <v>萧焕平</v>
          </cell>
          <cell r="M10" t="str">
            <v>广东省中山市石岐区张溪路三桥直街西二巷8号1幢302房</v>
          </cell>
          <cell r="N10" t="str">
            <v>广东省中山市石岐区张溪路三桥直街西二巷8号1幢302房</v>
          </cell>
          <cell r="O10">
            <v>18024236528</v>
          </cell>
          <cell r="P10" t="str">
            <v>C44200100100120170005</v>
          </cell>
          <cell r="Q10">
            <v>201704</v>
          </cell>
          <cell r="R10" t="str">
            <v>工商</v>
          </cell>
          <cell r="S10" t="str">
            <v>萧焕平</v>
          </cell>
        </row>
        <row r="11">
          <cell r="C11" t="str">
            <v>萧嘉丽</v>
          </cell>
          <cell r="D11" t="str">
            <v>442000200104040649</v>
          </cell>
          <cell r="E11" t="str">
            <v>女儿</v>
          </cell>
          <cell r="F11" t="str">
            <v>康华</v>
          </cell>
          <cell r="G11" t="str">
            <v>低保</v>
          </cell>
          <cell r="H11">
            <v>18</v>
          </cell>
          <cell r="I11" t="str">
            <v>女</v>
          </cell>
          <cell r="J11" t="str">
            <v>23476226X</v>
          </cell>
          <cell r="K11" t="str">
            <v>在册</v>
          </cell>
          <cell r="L11" t="str">
            <v>萧焕平</v>
          </cell>
          <cell r="M11" t="str">
            <v>广东省中山市石岐区张溪路三桥直街西二巷8号1幢302房</v>
          </cell>
          <cell r="N11" t="str">
            <v>广东省中山市石岐区张溪路三桥直街西二巷8号1幢302房</v>
          </cell>
          <cell r="O11">
            <v>18024236528</v>
          </cell>
          <cell r="P11" t="str">
            <v>C44200100100120170005</v>
          </cell>
          <cell r="Q11">
            <v>201704</v>
          </cell>
          <cell r="R11" t="str">
            <v>工商</v>
          </cell>
          <cell r="S11" t="str">
            <v>萧焕平</v>
          </cell>
        </row>
        <row r="12">
          <cell r="C12" t="str">
            <v>李秀英</v>
          </cell>
          <cell r="D12" t="str">
            <v>442000198304077665</v>
          </cell>
          <cell r="E12" t="str">
            <v>本人</v>
          </cell>
          <cell r="F12" t="str">
            <v>康华</v>
          </cell>
          <cell r="G12" t="str">
            <v>低保</v>
          </cell>
          <cell r="H12">
            <v>36</v>
          </cell>
          <cell r="I12" t="str">
            <v>女</v>
          </cell>
          <cell r="J12">
            <v>237056774</v>
          </cell>
          <cell r="K12" t="str">
            <v>在册</v>
          </cell>
          <cell r="L12" t="str">
            <v>李秀英</v>
          </cell>
          <cell r="M12" t="str">
            <v>广东省中山市石岐区沙路街23号</v>
          </cell>
          <cell r="N12" t="str">
            <v>广东省中山市石岐区仁和上街10号2楼</v>
          </cell>
          <cell r="O12">
            <v>13392948917</v>
          </cell>
          <cell r="P12" t="str">
            <v>C44200100100120170004</v>
          </cell>
          <cell r="Q12">
            <v>201704</v>
          </cell>
          <cell r="R12" t="str">
            <v>工商</v>
          </cell>
          <cell r="S12" t="str">
            <v>李秀英</v>
          </cell>
        </row>
        <row r="13">
          <cell r="C13" t="str">
            <v>王焕容</v>
          </cell>
          <cell r="D13" t="str">
            <v>442000200401150086</v>
          </cell>
          <cell r="E13" t="str">
            <v>女儿</v>
          </cell>
          <cell r="F13" t="str">
            <v>康华</v>
          </cell>
          <cell r="G13" t="str">
            <v>低保</v>
          </cell>
          <cell r="H13">
            <v>15</v>
          </cell>
          <cell r="I13" t="str">
            <v>女</v>
          </cell>
          <cell r="J13">
            <v>263843819</v>
          </cell>
          <cell r="K13" t="str">
            <v>在册</v>
          </cell>
          <cell r="L13" t="str">
            <v>李秀英</v>
          </cell>
          <cell r="M13" t="str">
            <v>广东省中山市石岐区沙路街23号</v>
          </cell>
          <cell r="N13" t="str">
            <v>广东省中山市石岐区仁和上街10号2楼</v>
          </cell>
          <cell r="O13">
            <v>13392948917</v>
          </cell>
          <cell r="P13" t="str">
            <v>C44200100100120170004</v>
          </cell>
          <cell r="Q13">
            <v>201704</v>
          </cell>
          <cell r="R13" t="str">
            <v>工商</v>
          </cell>
          <cell r="S13" t="str">
            <v>李秀英</v>
          </cell>
        </row>
        <row r="14">
          <cell r="C14" t="str">
            <v>王焕危</v>
          </cell>
          <cell r="D14" t="str">
            <v>442000200612278856</v>
          </cell>
          <cell r="E14" t="str">
            <v>儿子</v>
          </cell>
          <cell r="F14" t="str">
            <v>康华</v>
          </cell>
          <cell r="G14" t="str">
            <v>低保</v>
          </cell>
          <cell r="H14">
            <v>13</v>
          </cell>
          <cell r="I14" t="str">
            <v>男</v>
          </cell>
          <cell r="J14" t="str">
            <v>27813787X</v>
          </cell>
          <cell r="K14" t="str">
            <v>在册</v>
          </cell>
          <cell r="L14" t="str">
            <v>李秀英</v>
          </cell>
          <cell r="M14" t="str">
            <v>广东省中山市石岐区沙路街23号</v>
          </cell>
          <cell r="N14" t="str">
            <v>广东省中山市石岐区仁和上街10号2楼</v>
          </cell>
          <cell r="O14">
            <v>13392948917</v>
          </cell>
          <cell r="P14" t="str">
            <v>C44200100100120170004</v>
          </cell>
          <cell r="Q14">
            <v>201704</v>
          </cell>
          <cell r="R14" t="str">
            <v>工商</v>
          </cell>
          <cell r="S14" t="str">
            <v>李秀英</v>
          </cell>
        </row>
        <row r="15">
          <cell r="C15" t="str">
            <v>李仲如</v>
          </cell>
          <cell r="D15" t="str">
            <v>442000195502067675</v>
          </cell>
          <cell r="E15" t="str">
            <v>本人</v>
          </cell>
          <cell r="F15" t="str">
            <v>康华</v>
          </cell>
          <cell r="G15" t="str">
            <v>低保</v>
          </cell>
          <cell r="H15">
            <v>64</v>
          </cell>
          <cell r="I15" t="str">
            <v>男</v>
          </cell>
          <cell r="J15">
            <v>234661709</v>
          </cell>
          <cell r="K15" t="str">
            <v>在册</v>
          </cell>
          <cell r="L15" t="str">
            <v>李仲如</v>
          </cell>
          <cell r="M15" t="str">
            <v>广东省中山市石岐区青溪路205号2幢505房</v>
          </cell>
          <cell r="N15" t="str">
            <v>广东省中山市石岐区仙湖正街20号203房</v>
          </cell>
          <cell r="O15">
            <v>13590849743</v>
          </cell>
          <cell r="P15" t="str">
            <v>C44200100100120170006</v>
          </cell>
          <cell r="Q15">
            <v>201706</v>
          </cell>
          <cell r="R15" t="str">
            <v>工商</v>
          </cell>
          <cell r="S15" t="str">
            <v>李仲如</v>
          </cell>
        </row>
        <row r="16">
          <cell r="C16" t="str">
            <v>叶键轩</v>
          </cell>
          <cell r="D16" t="str">
            <v>441723199606275612</v>
          </cell>
          <cell r="E16" t="str">
            <v>本人</v>
          </cell>
          <cell r="F16" t="str">
            <v>康华</v>
          </cell>
          <cell r="G16" t="str">
            <v>低保</v>
          </cell>
          <cell r="H16">
            <v>23</v>
          </cell>
          <cell r="I16" t="str">
            <v>男</v>
          </cell>
          <cell r="J16" t="str">
            <v>23539389X</v>
          </cell>
          <cell r="K16" t="str">
            <v>在册</v>
          </cell>
          <cell r="L16" t="str">
            <v>叶键轩</v>
          </cell>
          <cell r="M16" t="str">
            <v>广东省中山市石岐区张溪路三桥直街西二巷8号二幢203房</v>
          </cell>
          <cell r="N16" t="str">
            <v>广东省中山市石岐区张溪路三桥直街西二巷8号二幢203房</v>
          </cell>
          <cell r="O16">
            <v>15978082204</v>
          </cell>
          <cell r="P16" t="str">
            <v>C44200100100120170007</v>
          </cell>
          <cell r="Q16">
            <v>201709</v>
          </cell>
          <cell r="R16" t="str">
            <v>工商</v>
          </cell>
          <cell r="S16" t="str">
            <v>叶键轩</v>
          </cell>
        </row>
        <row r="17">
          <cell r="C17" t="str">
            <v>陈健明</v>
          </cell>
          <cell r="D17" t="str">
            <v>442000199409227652</v>
          </cell>
          <cell r="E17" t="str">
            <v>本人</v>
          </cell>
          <cell r="F17" t="str">
            <v>康华</v>
          </cell>
          <cell r="G17" t="str">
            <v>低保</v>
          </cell>
          <cell r="H17">
            <v>25</v>
          </cell>
          <cell r="I17" t="str">
            <v>男</v>
          </cell>
          <cell r="J17" t="str">
            <v>25158926X</v>
          </cell>
          <cell r="K17" t="str">
            <v>在册</v>
          </cell>
          <cell r="L17" t="str">
            <v>陈健明</v>
          </cell>
          <cell r="M17" t="str">
            <v>广东省中山市石岐区张溪路南六巷11号</v>
          </cell>
          <cell r="N17" t="str">
            <v>广东省中山市石岐区张溪路南六巷11号</v>
          </cell>
          <cell r="O17">
            <v>13018755182</v>
          </cell>
          <cell r="P17" t="str">
            <v>C44200100100120180003</v>
          </cell>
          <cell r="Q17">
            <v>201801</v>
          </cell>
          <cell r="R17" t="str">
            <v>工商</v>
          </cell>
          <cell r="S17" t="str">
            <v>陈健明</v>
          </cell>
        </row>
        <row r="18">
          <cell r="C18" t="str">
            <v>肖佩姗</v>
          </cell>
          <cell r="D18" t="str">
            <v>442000198906087668</v>
          </cell>
          <cell r="E18" t="str">
            <v>本人</v>
          </cell>
          <cell r="F18" t="str">
            <v>康华</v>
          </cell>
          <cell r="G18" t="str">
            <v>低保</v>
          </cell>
          <cell r="H18">
            <v>30</v>
          </cell>
          <cell r="I18" t="str">
            <v>女</v>
          </cell>
          <cell r="J18">
            <v>251814359</v>
          </cell>
          <cell r="K18" t="str">
            <v>在册</v>
          </cell>
          <cell r="L18" t="str">
            <v>肖佩姗</v>
          </cell>
          <cell r="M18" t="str">
            <v>广东省中山市石岐区张溪路三桥直街西二巷8号202房</v>
          </cell>
          <cell r="N18" t="str">
            <v>广东省中山市石岐区张溪路三桥直街西二巷8号202房</v>
          </cell>
          <cell r="O18">
            <v>13531879292</v>
          </cell>
          <cell r="P18" t="str">
            <v>C44200100100120180002</v>
          </cell>
          <cell r="Q18">
            <v>201801</v>
          </cell>
          <cell r="R18" t="str">
            <v>工商</v>
          </cell>
          <cell r="S18" t="str">
            <v>肖佩姗</v>
          </cell>
        </row>
        <row r="19">
          <cell r="C19" t="str">
            <v>覃丽梅</v>
          </cell>
          <cell r="D19" t="str">
            <v>441226197712290325</v>
          </cell>
          <cell r="E19" t="str">
            <v>本人</v>
          </cell>
          <cell r="F19" t="str">
            <v>康华</v>
          </cell>
          <cell r="G19" t="str">
            <v>低保</v>
          </cell>
          <cell r="H19">
            <v>42</v>
          </cell>
          <cell r="I19" t="str">
            <v>女</v>
          </cell>
          <cell r="J19">
            <v>251883776</v>
          </cell>
          <cell r="K19" t="str">
            <v>在册</v>
          </cell>
          <cell r="L19" t="str">
            <v>覃丽梅</v>
          </cell>
          <cell r="M19" t="str">
            <v>广东省中山市石岐区龙鼻涌直街西二巷12号</v>
          </cell>
          <cell r="N19" t="str">
            <v>广东省中山市石岐区龙鼻涌直街西二巷12号</v>
          </cell>
          <cell r="O19">
            <v>15913417897</v>
          </cell>
          <cell r="P19" t="str">
            <v>C44200100100120180005</v>
          </cell>
          <cell r="Q19">
            <v>201801</v>
          </cell>
          <cell r="R19" t="str">
            <v>工商</v>
          </cell>
          <cell r="S19" t="str">
            <v>覃丽梅</v>
          </cell>
        </row>
        <row r="20">
          <cell r="C20" t="str">
            <v>吴小柔</v>
          </cell>
          <cell r="D20" t="str">
            <v>442000201205290043</v>
          </cell>
          <cell r="E20" t="str">
            <v>女儿</v>
          </cell>
          <cell r="F20" t="str">
            <v>康华</v>
          </cell>
          <cell r="G20" t="str">
            <v>低保</v>
          </cell>
          <cell r="H20">
            <v>7</v>
          </cell>
          <cell r="I20" t="str">
            <v>女</v>
          </cell>
          <cell r="J20">
            <v>271526557</v>
          </cell>
          <cell r="K20" t="str">
            <v>在册</v>
          </cell>
          <cell r="L20" t="str">
            <v>覃丽梅</v>
          </cell>
          <cell r="M20" t="str">
            <v>广东省中山市石岐区龙鼻涌直街西二巷12号</v>
          </cell>
          <cell r="N20" t="str">
            <v>广东省中山市石岐区龙鼻涌直街西二巷12号</v>
          </cell>
          <cell r="O20">
            <v>15913417897</v>
          </cell>
          <cell r="P20" t="str">
            <v>C44200100100120180005</v>
          </cell>
          <cell r="Q20">
            <v>201801</v>
          </cell>
          <cell r="R20" t="str">
            <v>工商</v>
          </cell>
          <cell r="S20" t="str">
            <v>覃丽梅</v>
          </cell>
        </row>
        <row r="21">
          <cell r="C21" t="str">
            <v>吴子航</v>
          </cell>
          <cell r="D21" t="str">
            <v>442000201510220017</v>
          </cell>
          <cell r="E21" t="str">
            <v>儿子</v>
          </cell>
          <cell r="F21" t="str">
            <v>康华</v>
          </cell>
          <cell r="G21" t="str">
            <v>低保</v>
          </cell>
          <cell r="H21">
            <v>4</v>
          </cell>
          <cell r="I21" t="str">
            <v>男</v>
          </cell>
          <cell r="J21">
            <v>284957356</v>
          </cell>
          <cell r="K21" t="str">
            <v>在册</v>
          </cell>
          <cell r="L21" t="str">
            <v>覃丽梅</v>
          </cell>
          <cell r="M21" t="str">
            <v>广东省中山市石岐区龙鼻涌直街西二巷12号</v>
          </cell>
          <cell r="N21" t="str">
            <v>广东省中山市石岐区龙鼻涌直街西二巷12号</v>
          </cell>
          <cell r="O21">
            <v>15913417897</v>
          </cell>
          <cell r="P21" t="str">
            <v>C44200100100120180005</v>
          </cell>
          <cell r="Q21">
            <v>201801</v>
          </cell>
          <cell r="R21" t="str">
            <v>工商</v>
          </cell>
          <cell r="S21" t="str">
            <v>覃丽梅</v>
          </cell>
        </row>
        <row r="22">
          <cell r="C22" t="str">
            <v>陈东</v>
          </cell>
          <cell r="D22" t="str">
            <v>442000198911307653</v>
          </cell>
          <cell r="E22" t="str">
            <v>本人</v>
          </cell>
          <cell r="F22" t="str">
            <v>康华</v>
          </cell>
          <cell r="G22" t="str">
            <v>低保</v>
          </cell>
          <cell r="H22">
            <v>30</v>
          </cell>
          <cell r="I22" t="str">
            <v>男</v>
          </cell>
          <cell r="J22">
            <v>244256715</v>
          </cell>
          <cell r="K22" t="str">
            <v>在册</v>
          </cell>
          <cell r="L22" t="str">
            <v>陈东</v>
          </cell>
          <cell r="M22" t="str">
            <v>广东省中山市石岐区湖滨中路21号402房</v>
          </cell>
          <cell r="N22" t="str">
            <v>广东省中山市石岐区湖滨中路21号402房</v>
          </cell>
          <cell r="O22">
            <v>18566441339</v>
          </cell>
          <cell r="P22" t="str">
            <v>C44200100100120180048</v>
          </cell>
          <cell r="Q22">
            <v>201804</v>
          </cell>
          <cell r="R22" t="str">
            <v>工商</v>
          </cell>
          <cell r="S22" t="str">
            <v>陈东</v>
          </cell>
        </row>
        <row r="23">
          <cell r="C23" t="str">
            <v>陈俊宇</v>
          </cell>
          <cell r="D23" t="str">
            <v>442000201607210050</v>
          </cell>
          <cell r="E23" t="str">
            <v>儿子</v>
          </cell>
          <cell r="F23" t="str">
            <v>康华</v>
          </cell>
          <cell r="G23" t="str">
            <v>低保</v>
          </cell>
          <cell r="H23">
            <v>3</v>
          </cell>
          <cell r="I23" t="str">
            <v>男</v>
          </cell>
          <cell r="J23" t="str">
            <v>29287151X</v>
          </cell>
          <cell r="K23" t="str">
            <v>在册</v>
          </cell>
          <cell r="L23" t="str">
            <v>陈东</v>
          </cell>
          <cell r="M23" t="str">
            <v>广东省中山市石岐区湖滨中路21号402房</v>
          </cell>
          <cell r="N23" t="str">
            <v>广东省中山市石岐区湖滨中路21号402房</v>
          </cell>
          <cell r="O23">
            <v>18566441339</v>
          </cell>
          <cell r="P23" t="str">
            <v>C44200100100120180048</v>
          </cell>
          <cell r="Q23">
            <v>201804</v>
          </cell>
          <cell r="R23" t="str">
            <v>工商</v>
          </cell>
          <cell r="S23" t="str">
            <v>陈东</v>
          </cell>
        </row>
        <row r="24">
          <cell r="C24" t="str">
            <v>陈森焱</v>
          </cell>
          <cell r="D24" t="str">
            <v>442000201312020065</v>
          </cell>
          <cell r="E24" t="str">
            <v>女儿</v>
          </cell>
          <cell r="F24" t="str">
            <v>康华</v>
          </cell>
          <cell r="G24" t="str">
            <v>低保</v>
          </cell>
          <cell r="H24">
            <v>6</v>
          </cell>
          <cell r="I24" t="str">
            <v>女</v>
          </cell>
          <cell r="J24">
            <v>292871501</v>
          </cell>
          <cell r="K24" t="str">
            <v>在册</v>
          </cell>
          <cell r="L24" t="str">
            <v>陈东</v>
          </cell>
          <cell r="M24" t="str">
            <v>广东省中山市石岐区湖滨中路21号402房</v>
          </cell>
          <cell r="N24" t="str">
            <v>广东省中山市石岐区湖滨中路21号402房</v>
          </cell>
          <cell r="O24">
            <v>18566441339</v>
          </cell>
          <cell r="P24" t="str">
            <v>C44200100100120180048</v>
          </cell>
          <cell r="Q24">
            <v>201804</v>
          </cell>
          <cell r="R24" t="str">
            <v>工商</v>
          </cell>
          <cell r="S24" t="str">
            <v>陈东</v>
          </cell>
        </row>
        <row r="25">
          <cell r="C25" t="str">
            <v>黄三</v>
          </cell>
          <cell r="D25" t="str">
            <v>440620194510257681</v>
          </cell>
          <cell r="E25" t="str">
            <v>本人</v>
          </cell>
          <cell r="F25" t="str">
            <v>康华</v>
          </cell>
          <cell r="G25" t="str">
            <v>低保</v>
          </cell>
          <cell r="H25">
            <v>74</v>
          </cell>
          <cell r="I25" t="str">
            <v>女</v>
          </cell>
          <cell r="J25">
            <v>211875050</v>
          </cell>
          <cell r="K25" t="str">
            <v>在册</v>
          </cell>
          <cell r="L25" t="str">
            <v>黄三</v>
          </cell>
          <cell r="M25" t="str">
            <v>广东省中山市石岐区前进大街四巷5号</v>
          </cell>
          <cell r="N25" t="str">
            <v>广东省中山市石岐区前进大街四巷5号</v>
          </cell>
          <cell r="O25">
            <v>15813122727</v>
          </cell>
          <cell r="P25" t="str">
            <v>C44200100100120190003</v>
          </cell>
          <cell r="Q25">
            <v>201812</v>
          </cell>
          <cell r="R25" t="str">
            <v>工商</v>
          </cell>
          <cell r="S25" t="str">
            <v>黄三</v>
          </cell>
        </row>
        <row r="26">
          <cell r="C26" t="str">
            <v>何浩文</v>
          </cell>
          <cell r="D26" t="str">
            <v>442000201607070035</v>
          </cell>
          <cell r="E26" t="str">
            <v>孙子</v>
          </cell>
          <cell r="F26" t="str">
            <v>康华</v>
          </cell>
          <cell r="G26" t="str">
            <v>低保</v>
          </cell>
          <cell r="H26">
            <v>3</v>
          </cell>
          <cell r="I26" t="str">
            <v>男</v>
          </cell>
          <cell r="J26">
            <v>290238227</v>
          </cell>
          <cell r="K26" t="str">
            <v>在册</v>
          </cell>
          <cell r="L26" t="str">
            <v>黄三</v>
          </cell>
          <cell r="M26" t="str">
            <v>广东省中山市石岐区前进大街四巷5号</v>
          </cell>
          <cell r="N26" t="str">
            <v>广东省中山市石岐区前进大街四巷5号</v>
          </cell>
          <cell r="O26">
            <v>15813122727</v>
          </cell>
          <cell r="P26" t="str">
            <v>C44200100100120190003</v>
          </cell>
          <cell r="Q26">
            <v>201812</v>
          </cell>
          <cell r="R26" t="str">
            <v>工商</v>
          </cell>
          <cell r="S26" t="str">
            <v>黄三</v>
          </cell>
        </row>
        <row r="27">
          <cell r="C27" t="str">
            <v>何滢滢</v>
          </cell>
          <cell r="D27" t="str">
            <v>442000201709210086</v>
          </cell>
          <cell r="E27" t="str">
            <v>孙女</v>
          </cell>
          <cell r="F27" t="str">
            <v>康华</v>
          </cell>
          <cell r="G27" t="str">
            <v>低保</v>
          </cell>
          <cell r="H27">
            <v>2</v>
          </cell>
          <cell r="I27" t="str">
            <v>女</v>
          </cell>
          <cell r="J27">
            <v>291722678</v>
          </cell>
          <cell r="K27" t="str">
            <v>在册</v>
          </cell>
          <cell r="L27" t="str">
            <v>黄三</v>
          </cell>
          <cell r="M27" t="str">
            <v>广东省中山市石岐区前进大街四巷5号</v>
          </cell>
          <cell r="N27" t="str">
            <v>广东省中山市石岐区前进大街四巷5号</v>
          </cell>
          <cell r="O27">
            <v>15813122727</v>
          </cell>
          <cell r="P27" t="str">
            <v>C44200100100120190003</v>
          </cell>
          <cell r="Q27">
            <v>201812</v>
          </cell>
          <cell r="R27" t="str">
            <v>工商</v>
          </cell>
          <cell r="S27" t="str">
            <v>黄三</v>
          </cell>
        </row>
        <row r="28">
          <cell r="C28" t="str">
            <v>陈琼</v>
          </cell>
          <cell r="D28" t="str">
            <v>440620197311010049</v>
          </cell>
          <cell r="E28" t="str">
            <v>本人</v>
          </cell>
          <cell r="F28" t="str">
            <v>东明</v>
          </cell>
          <cell r="G28" t="str">
            <v>低保</v>
          </cell>
          <cell r="H28">
            <v>46</v>
          </cell>
          <cell r="I28" t="str">
            <v>女</v>
          </cell>
          <cell r="J28" t="str">
            <v>011067227</v>
          </cell>
          <cell r="K28" t="str">
            <v>在册</v>
          </cell>
          <cell r="L28" t="str">
            <v>陈琼</v>
          </cell>
          <cell r="M28" t="str">
            <v>广东省中山市石岐区东盛花园映月居11幢502房</v>
          </cell>
          <cell r="N28" t="str">
            <v>广东省广州市白云区同和侨苑新村C栋3梯303房</v>
          </cell>
          <cell r="O28">
            <v>18028043005</v>
          </cell>
          <cell r="P28" t="str">
            <v>C44200100100220160002</v>
          </cell>
          <cell r="Q28">
            <v>201501</v>
          </cell>
          <cell r="R28" t="str">
            <v>工商</v>
          </cell>
          <cell r="S28" t="str">
            <v>陈琼</v>
          </cell>
        </row>
        <row r="29">
          <cell r="C29" t="str">
            <v>谭少燕</v>
          </cell>
          <cell r="D29" t="str">
            <v>442000196811127381</v>
          </cell>
          <cell r="E29" t="str">
            <v>本人</v>
          </cell>
          <cell r="F29" t="str">
            <v>东明</v>
          </cell>
          <cell r="G29" t="str">
            <v>低保</v>
          </cell>
          <cell r="H29">
            <v>51</v>
          </cell>
          <cell r="I29" t="str">
            <v>女</v>
          </cell>
          <cell r="J29">
            <v>234489742</v>
          </cell>
          <cell r="K29" t="str">
            <v>在册</v>
          </cell>
          <cell r="L29" t="str">
            <v>谭少燕</v>
          </cell>
          <cell r="M29" t="str">
            <v>广东省中山市石岐区东盛花园东康庭9幢507房</v>
          </cell>
          <cell r="N29" t="str">
            <v>广东省中山市石岐区东盛花园东康庭9幢507房</v>
          </cell>
          <cell r="O29">
            <v>13590937128</v>
          </cell>
          <cell r="P29" t="str">
            <v>C44200100100220180050</v>
          </cell>
          <cell r="Q29">
            <v>201805</v>
          </cell>
          <cell r="R29" t="str">
            <v>工商</v>
          </cell>
          <cell r="S29" t="str">
            <v>谭少燕</v>
          </cell>
        </row>
        <row r="30">
          <cell r="C30" t="str">
            <v>何绮</v>
          </cell>
          <cell r="D30" t="str">
            <v>442000199908097389</v>
          </cell>
          <cell r="E30" t="str">
            <v>女儿</v>
          </cell>
          <cell r="F30" t="str">
            <v>东明</v>
          </cell>
          <cell r="G30" t="str">
            <v>低保</v>
          </cell>
          <cell r="H30">
            <v>20</v>
          </cell>
          <cell r="I30" t="str">
            <v>女</v>
          </cell>
          <cell r="J30">
            <v>234712828</v>
          </cell>
          <cell r="K30" t="str">
            <v>在册</v>
          </cell>
          <cell r="L30" t="str">
            <v>谭少燕</v>
          </cell>
          <cell r="M30" t="str">
            <v>广东省中山市石岐区东盛花园东康庭9幢507房</v>
          </cell>
          <cell r="N30" t="str">
            <v>广东省中山市石岐区东盛花园东康庭9幢507房</v>
          </cell>
          <cell r="O30">
            <v>13590937128</v>
          </cell>
          <cell r="P30" t="str">
            <v>C44200100100220180050</v>
          </cell>
          <cell r="Q30">
            <v>201805</v>
          </cell>
          <cell r="R30" t="str">
            <v>工商</v>
          </cell>
          <cell r="S30" t="str">
            <v>谭少燕</v>
          </cell>
        </row>
        <row r="31">
          <cell r="C31" t="str">
            <v>吴伟雄</v>
          </cell>
          <cell r="D31" t="str">
            <v>440620196807280312</v>
          </cell>
          <cell r="E31" t="str">
            <v>本人</v>
          </cell>
          <cell r="F31" t="str">
            <v>宏基</v>
          </cell>
          <cell r="G31" t="str">
            <v>低保</v>
          </cell>
          <cell r="H31">
            <v>51</v>
          </cell>
          <cell r="I31" t="str">
            <v>男</v>
          </cell>
          <cell r="J31" t="str">
            <v>012522906</v>
          </cell>
          <cell r="K31" t="str">
            <v>在册</v>
          </cell>
          <cell r="L31" t="str">
            <v>吴伟雄</v>
          </cell>
          <cell r="M31" t="str">
            <v>广东省中山市石岐区富康路1号9幢204房</v>
          </cell>
          <cell r="N31" t="str">
            <v>广东省中山市南区永安一路祈安苑2幢1703房</v>
          </cell>
          <cell r="O31">
            <v>18476962283</v>
          </cell>
          <cell r="P31" t="str">
            <v>C44200100100320160002</v>
          </cell>
          <cell r="Q31">
            <v>201605</v>
          </cell>
          <cell r="R31" t="str">
            <v>工商</v>
          </cell>
          <cell r="S31" t="str">
            <v>吴伟雄</v>
          </cell>
        </row>
        <row r="32">
          <cell r="C32" t="str">
            <v>梁国钧</v>
          </cell>
          <cell r="D32" t="str">
            <v>440620195906240311</v>
          </cell>
          <cell r="E32" t="str">
            <v>本人</v>
          </cell>
          <cell r="F32" t="str">
            <v>大信</v>
          </cell>
          <cell r="G32" t="str">
            <v>低保</v>
          </cell>
          <cell r="H32">
            <v>60</v>
          </cell>
          <cell r="I32" t="str">
            <v>男</v>
          </cell>
          <cell r="J32">
            <v>236969109</v>
          </cell>
          <cell r="K32" t="str">
            <v>在册</v>
          </cell>
          <cell r="L32" t="str">
            <v>梁国钧</v>
          </cell>
          <cell r="M32" t="str">
            <v>广东省中山市石岐区庵前正街114号307房</v>
          </cell>
          <cell r="N32" t="str">
            <v>广东省中山市石岐区庵前正街114号307房</v>
          </cell>
          <cell r="O32">
            <v>15362160832</v>
          </cell>
          <cell r="P32" t="str">
            <v>C44200100100420160003</v>
          </cell>
          <cell r="Q32">
            <v>200501</v>
          </cell>
          <cell r="R32" t="str">
            <v>工商</v>
          </cell>
          <cell r="S32" t="str">
            <v>梁国钧</v>
          </cell>
        </row>
        <row r="33">
          <cell r="C33" t="str">
            <v>吴月坤</v>
          </cell>
          <cell r="D33" t="str">
            <v>452523197004260045</v>
          </cell>
          <cell r="E33" t="str">
            <v>妻子</v>
          </cell>
          <cell r="F33" t="str">
            <v>大信</v>
          </cell>
          <cell r="G33" t="str">
            <v>低保</v>
          </cell>
          <cell r="H33">
            <v>49</v>
          </cell>
          <cell r="I33" t="str">
            <v>女</v>
          </cell>
          <cell r="J33">
            <v>232128898</v>
          </cell>
          <cell r="K33" t="str">
            <v>在册</v>
          </cell>
          <cell r="L33" t="str">
            <v>梁国钧</v>
          </cell>
          <cell r="M33" t="str">
            <v>广东省中山市石岐区庵前正街114号307房</v>
          </cell>
          <cell r="N33" t="str">
            <v>广东省中山市石岐区庵前正街114号307房</v>
          </cell>
          <cell r="O33">
            <v>15362160832</v>
          </cell>
          <cell r="P33" t="str">
            <v>C44200100100420160003</v>
          </cell>
          <cell r="Q33">
            <v>200501</v>
          </cell>
          <cell r="R33" t="str">
            <v>工商</v>
          </cell>
          <cell r="S33" t="str">
            <v>梁国钧</v>
          </cell>
        </row>
        <row r="34">
          <cell r="C34" t="str">
            <v>梁颖岚</v>
          </cell>
          <cell r="D34" t="str">
            <v>442000200410200049</v>
          </cell>
          <cell r="E34" t="str">
            <v>女儿</v>
          </cell>
          <cell r="F34" t="str">
            <v>大信</v>
          </cell>
          <cell r="G34" t="str">
            <v>低保</v>
          </cell>
          <cell r="H34">
            <v>15</v>
          </cell>
          <cell r="I34" t="str">
            <v>女</v>
          </cell>
          <cell r="J34" t="str">
            <v>23696915X</v>
          </cell>
          <cell r="K34" t="str">
            <v>在册</v>
          </cell>
          <cell r="L34" t="str">
            <v>梁国钧</v>
          </cell>
          <cell r="M34" t="str">
            <v>广东省中山市石岐区庵前正街114号307房</v>
          </cell>
          <cell r="N34" t="str">
            <v>广东省中山市石岐区庵前正街114号307房</v>
          </cell>
          <cell r="O34">
            <v>15362160832</v>
          </cell>
          <cell r="P34" t="str">
            <v>C44200100100420160003</v>
          </cell>
          <cell r="Q34">
            <v>200501</v>
          </cell>
          <cell r="R34" t="str">
            <v>工商</v>
          </cell>
          <cell r="S34" t="str">
            <v>梁国钧</v>
          </cell>
        </row>
        <row r="35">
          <cell r="C35" t="str">
            <v>冯彩霞</v>
          </cell>
          <cell r="D35" t="str">
            <v>440721196709175326</v>
          </cell>
          <cell r="E35" t="str">
            <v>本人</v>
          </cell>
          <cell r="F35" t="str">
            <v>大信</v>
          </cell>
          <cell r="G35" t="str">
            <v>低保</v>
          </cell>
          <cell r="H35">
            <v>52</v>
          </cell>
          <cell r="I35" t="str">
            <v>女</v>
          </cell>
          <cell r="J35">
            <v>233837573</v>
          </cell>
          <cell r="K35" t="str">
            <v>在册</v>
          </cell>
          <cell r="L35" t="str">
            <v>冯彩霞</v>
          </cell>
          <cell r="M35" t="str">
            <v>广东省中山市石岐区宏基路114号601房</v>
          </cell>
          <cell r="N35" t="str">
            <v>广东省中山市石岐区宏基路114号601房</v>
          </cell>
          <cell r="O35">
            <v>13680293370</v>
          </cell>
          <cell r="P35" t="str">
            <v>C44200100100420160001</v>
          </cell>
          <cell r="Q35">
            <v>201210</v>
          </cell>
          <cell r="R35" t="str">
            <v>工商</v>
          </cell>
          <cell r="S35" t="str">
            <v>冯彩霞</v>
          </cell>
        </row>
        <row r="36">
          <cell r="C36" t="str">
            <v>李俊彬</v>
          </cell>
          <cell r="D36" t="str">
            <v>442000199701207659</v>
          </cell>
          <cell r="E36" t="str">
            <v>儿子</v>
          </cell>
          <cell r="F36" t="str">
            <v>大信</v>
          </cell>
          <cell r="G36" t="str">
            <v>低保</v>
          </cell>
          <cell r="H36">
            <v>22</v>
          </cell>
          <cell r="I36" t="str">
            <v>男</v>
          </cell>
          <cell r="J36">
            <v>254123262</v>
          </cell>
          <cell r="K36" t="str">
            <v>在册</v>
          </cell>
          <cell r="L36" t="str">
            <v>冯彩霞</v>
          </cell>
          <cell r="M36" t="str">
            <v>广东省中山市石岐区宏基路114号601房</v>
          </cell>
          <cell r="N36" t="str">
            <v>广东省中山市石岐区宏基路114号601房</v>
          </cell>
          <cell r="O36">
            <v>13680293370</v>
          </cell>
          <cell r="P36" t="str">
            <v>C44200100100420160001</v>
          </cell>
          <cell r="Q36">
            <v>201210</v>
          </cell>
          <cell r="R36" t="str">
            <v>工商</v>
          </cell>
          <cell r="S36" t="str">
            <v>冯彩霞</v>
          </cell>
        </row>
        <row r="37">
          <cell r="C37" t="str">
            <v>马志明</v>
          </cell>
          <cell r="D37" t="str">
            <v>442000198903220734</v>
          </cell>
          <cell r="E37" t="str">
            <v>本人</v>
          </cell>
          <cell r="F37" t="str">
            <v>莲兴</v>
          </cell>
          <cell r="G37" t="str">
            <v>低保</v>
          </cell>
          <cell r="H37">
            <v>30</v>
          </cell>
          <cell r="I37" t="str">
            <v>男</v>
          </cell>
          <cell r="J37">
            <v>252097566</v>
          </cell>
          <cell r="K37" t="str">
            <v>在册</v>
          </cell>
          <cell r="L37" t="str">
            <v>马志明</v>
          </cell>
          <cell r="M37" t="str">
            <v>广东省中山市石岐区莲塘路26号之八201房</v>
          </cell>
          <cell r="N37" t="str">
            <v>广东省中山市石岐区中山二路38号7幢1501房</v>
          </cell>
          <cell r="O37">
            <v>13432114014</v>
          </cell>
          <cell r="P37" t="str">
            <v>C44200100100520160005</v>
          </cell>
          <cell r="Q37">
            <v>200512</v>
          </cell>
          <cell r="R37" t="str">
            <v>工商</v>
          </cell>
          <cell r="S37" t="str">
            <v>马志明</v>
          </cell>
        </row>
        <row r="38">
          <cell r="C38" t="str">
            <v>郑思毅</v>
          </cell>
          <cell r="D38" t="str">
            <v>44200019811025765X</v>
          </cell>
          <cell r="E38" t="str">
            <v>本人</v>
          </cell>
          <cell r="F38" t="str">
            <v>莲兴</v>
          </cell>
          <cell r="G38" t="str">
            <v>低保</v>
          </cell>
          <cell r="H38">
            <v>38</v>
          </cell>
          <cell r="I38" t="str">
            <v>男</v>
          </cell>
          <cell r="J38">
            <v>217093201</v>
          </cell>
          <cell r="K38" t="str">
            <v>在册</v>
          </cell>
          <cell r="L38" t="str">
            <v>郑思毅</v>
          </cell>
          <cell r="M38" t="str">
            <v>广东省中山市石岐区厚兴直街71号</v>
          </cell>
          <cell r="N38" t="str">
            <v>广东省中山市石岐区厚兴直街71号</v>
          </cell>
          <cell r="O38">
            <v>88780878</v>
          </cell>
          <cell r="P38" t="str">
            <v>C44200100100520160009</v>
          </cell>
          <cell r="Q38">
            <v>200612</v>
          </cell>
          <cell r="R38" t="str">
            <v>工商</v>
          </cell>
          <cell r="S38" t="str">
            <v>郑思毅</v>
          </cell>
        </row>
        <row r="39">
          <cell r="C39" t="str">
            <v>林衍恒</v>
          </cell>
          <cell r="D39" t="str">
            <v>442000197202157678</v>
          </cell>
          <cell r="E39" t="str">
            <v>本人</v>
          </cell>
          <cell r="F39" t="str">
            <v>莲兴</v>
          </cell>
          <cell r="G39" t="str">
            <v>低保</v>
          </cell>
          <cell r="H39">
            <v>47</v>
          </cell>
          <cell r="I39" t="str">
            <v>男</v>
          </cell>
          <cell r="J39" t="str">
            <v>012117484</v>
          </cell>
          <cell r="K39" t="str">
            <v>在册</v>
          </cell>
          <cell r="L39" t="str">
            <v>林衍恒</v>
          </cell>
          <cell r="M39" t="str">
            <v>广东省中山市石岐区擢秀里1号</v>
          </cell>
          <cell r="N39" t="str">
            <v>广东省中山市石岐区平安苑2幢504房</v>
          </cell>
          <cell r="O39">
            <v>13420230903</v>
          </cell>
          <cell r="P39" t="str">
            <v>C44200100100520160010</v>
          </cell>
          <cell r="Q39">
            <v>201904</v>
          </cell>
          <cell r="R39" t="str">
            <v>工商</v>
          </cell>
          <cell r="S39" t="str">
            <v>林衍恒</v>
          </cell>
        </row>
        <row r="40">
          <cell r="C40" t="str">
            <v>陈惠贤</v>
          </cell>
          <cell r="D40" t="str">
            <v>440620197309025487</v>
          </cell>
          <cell r="E40" t="str">
            <v>本人</v>
          </cell>
          <cell r="F40" t="str">
            <v>莲兴</v>
          </cell>
          <cell r="G40" t="str">
            <v>低保</v>
          </cell>
          <cell r="H40">
            <v>46</v>
          </cell>
          <cell r="I40" t="str">
            <v>女</v>
          </cell>
          <cell r="J40" t="str">
            <v>013018162</v>
          </cell>
          <cell r="K40" t="str">
            <v>在册</v>
          </cell>
          <cell r="L40" t="str">
            <v>陈惠贤</v>
          </cell>
          <cell r="M40" t="str">
            <v>广东省中山市石岐区天鸿路10号206房</v>
          </cell>
          <cell r="N40" t="str">
            <v>广东省中山市石岐区天鸿路10号206房</v>
          </cell>
          <cell r="O40">
            <v>13549925513</v>
          </cell>
          <cell r="P40" t="str">
            <v>C44200100100520160015</v>
          </cell>
          <cell r="Q40">
            <v>201812</v>
          </cell>
          <cell r="R40" t="str">
            <v>工商</v>
          </cell>
          <cell r="S40" t="str">
            <v>陈惠贤</v>
          </cell>
        </row>
        <row r="41">
          <cell r="C41" t="str">
            <v>吴梓锋</v>
          </cell>
          <cell r="D41" t="str">
            <v>442000200111024671</v>
          </cell>
          <cell r="E41" t="str">
            <v>儿子</v>
          </cell>
          <cell r="F41" t="str">
            <v>莲兴</v>
          </cell>
          <cell r="G41" t="str">
            <v>低保</v>
          </cell>
          <cell r="H41">
            <v>18</v>
          </cell>
          <cell r="I41" t="str">
            <v>男</v>
          </cell>
          <cell r="J41" t="str">
            <v>243547289</v>
          </cell>
          <cell r="K41" t="str">
            <v>在册</v>
          </cell>
          <cell r="L41" t="str">
            <v>陈惠贤</v>
          </cell>
          <cell r="M41" t="str">
            <v>广东省中山市石岐区天鸿路10号206房</v>
          </cell>
          <cell r="N41" t="str">
            <v>广东省中山市石岐区天鸿路10号206房</v>
          </cell>
          <cell r="O41">
            <v>13549925513</v>
          </cell>
          <cell r="P41" t="str">
            <v>C44200100100520160015</v>
          </cell>
          <cell r="Q41">
            <v>201812</v>
          </cell>
          <cell r="R41" t="str">
            <v>工商</v>
          </cell>
          <cell r="S41" t="str">
            <v>陈惠贤</v>
          </cell>
        </row>
        <row r="42">
          <cell r="C42" t="str">
            <v>吴丽秋</v>
          </cell>
          <cell r="D42" t="str">
            <v>452128196803185024</v>
          </cell>
          <cell r="E42" t="str">
            <v>本人</v>
          </cell>
          <cell r="F42" t="str">
            <v>莲兴</v>
          </cell>
          <cell r="G42" t="str">
            <v>低保</v>
          </cell>
          <cell r="H42">
            <v>51</v>
          </cell>
          <cell r="I42" t="str">
            <v>女</v>
          </cell>
          <cell r="J42">
            <v>239156373</v>
          </cell>
          <cell r="K42" t="str">
            <v>在册</v>
          </cell>
          <cell r="L42" t="str">
            <v>吴丽秋</v>
          </cell>
          <cell r="M42" t="str">
            <v>广东省中山市石岐区厚兴大陂后街15号103房</v>
          </cell>
          <cell r="N42" t="str">
            <v>广东省中山市石岐区西基横巷30号</v>
          </cell>
          <cell r="O42">
            <v>13702796831</v>
          </cell>
          <cell r="P42" t="str">
            <v>C44200100100520170001</v>
          </cell>
          <cell r="Q42">
            <v>201704</v>
          </cell>
          <cell r="R42" t="str">
            <v>工商</v>
          </cell>
          <cell r="S42" t="str">
            <v>吴丽秋</v>
          </cell>
        </row>
        <row r="43">
          <cell r="C43" t="str">
            <v>黄锦霞</v>
          </cell>
          <cell r="D43" t="str">
            <v>452128200105095020</v>
          </cell>
          <cell r="E43" t="str">
            <v>女儿</v>
          </cell>
          <cell r="F43" t="str">
            <v>莲兴</v>
          </cell>
          <cell r="G43" t="str">
            <v>低保</v>
          </cell>
          <cell r="H43">
            <v>18</v>
          </cell>
          <cell r="I43" t="str">
            <v>女</v>
          </cell>
          <cell r="J43">
            <v>266078104</v>
          </cell>
          <cell r="K43" t="str">
            <v>在册</v>
          </cell>
          <cell r="L43" t="str">
            <v>吴丽秋</v>
          </cell>
          <cell r="M43" t="str">
            <v>广东省中山市石岐区厚兴大陂后街15号103房</v>
          </cell>
          <cell r="N43" t="str">
            <v>广东省中山市石岐区西基横巷30号</v>
          </cell>
          <cell r="O43">
            <v>13702796831</v>
          </cell>
          <cell r="P43" t="str">
            <v>C44200100100520170001</v>
          </cell>
          <cell r="Q43">
            <v>201704</v>
          </cell>
          <cell r="R43" t="str">
            <v>工商</v>
          </cell>
          <cell r="S43" t="str">
            <v>吴丽秋</v>
          </cell>
        </row>
        <row r="44">
          <cell r="C44" t="str">
            <v>麦锦雄</v>
          </cell>
          <cell r="D44" t="str">
            <v>440620196408210317</v>
          </cell>
          <cell r="E44" t="str">
            <v>本人</v>
          </cell>
          <cell r="F44" t="str">
            <v>莲兴</v>
          </cell>
          <cell r="G44" t="str">
            <v>低保</v>
          </cell>
          <cell r="H44">
            <v>55</v>
          </cell>
          <cell r="I44" t="str">
            <v>男</v>
          </cell>
          <cell r="J44">
            <v>234661063</v>
          </cell>
          <cell r="K44" t="str">
            <v>在册</v>
          </cell>
          <cell r="L44" t="str">
            <v>麦锦雄</v>
          </cell>
          <cell r="M44" t="str">
            <v>广东省中山市石岐区城市花园宝华阁1号1梯602房</v>
          </cell>
          <cell r="N44" t="str">
            <v>广东省中山市石岐区吉祥里20号</v>
          </cell>
          <cell r="O44">
            <v>13549897983</v>
          </cell>
          <cell r="P44" t="str">
            <v>C44200100100520180025</v>
          </cell>
          <cell r="Q44">
            <v>201802</v>
          </cell>
          <cell r="R44" t="str">
            <v>工商</v>
          </cell>
          <cell r="S44" t="str">
            <v>麦锦雄</v>
          </cell>
        </row>
        <row r="45">
          <cell r="C45" t="str">
            <v>赵雪叶</v>
          </cell>
          <cell r="D45" t="str">
            <v>442000197702017663</v>
          </cell>
          <cell r="E45" t="str">
            <v>本人</v>
          </cell>
          <cell r="F45" t="str">
            <v>莲兴</v>
          </cell>
          <cell r="G45" t="str">
            <v>低保</v>
          </cell>
          <cell r="H45">
            <v>42</v>
          </cell>
          <cell r="I45" t="str">
            <v>女</v>
          </cell>
          <cell r="J45">
            <v>213731392</v>
          </cell>
          <cell r="K45" t="str">
            <v>在册</v>
          </cell>
          <cell r="L45" t="str">
            <v>赵雪叶</v>
          </cell>
          <cell r="M45" t="str">
            <v>广东省中山市石岐区莲兴路23号3楼</v>
          </cell>
          <cell r="N45" t="str">
            <v>广东省中山市石岐区莲兴路23号3楼</v>
          </cell>
          <cell r="O45">
            <v>13432109213</v>
          </cell>
          <cell r="P45" t="str">
            <v>C44200100100520180065</v>
          </cell>
          <cell r="Q45">
            <v>201812</v>
          </cell>
          <cell r="R45" t="str">
            <v>工商</v>
          </cell>
          <cell r="S45" t="str">
            <v>赵雪叶</v>
          </cell>
        </row>
        <row r="46">
          <cell r="C46" t="str">
            <v>林文慧</v>
          </cell>
          <cell r="D46" t="str">
            <v>442000200308090023</v>
          </cell>
          <cell r="E46" t="str">
            <v>女儿</v>
          </cell>
          <cell r="F46" t="str">
            <v>莲兴</v>
          </cell>
          <cell r="G46" t="str">
            <v>低保</v>
          </cell>
          <cell r="H46">
            <v>16</v>
          </cell>
          <cell r="I46" t="str">
            <v>女</v>
          </cell>
          <cell r="J46">
            <v>295098550</v>
          </cell>
          <cell r="K46" t="str">
            <v>在册</v>
          </cell>
          <cell r="L46" t="str">
            <v>赵雪叶</v>
          </cell>
          <cell r="M46" t="str">
            <v>广东省中山市石岐区莲兴路23号3楼</v>
          </cell>
          <cell r="N46" t="str">
            <v>广东省中山市石岐区莲兴路23号3楼</v>
          </cell>
          <cell r="O46">
            <v>13432109213</v>
          </cell>
          <cell r="P46" t="str">
            <v>C44200100100520180065</v>
          </cell>
          <cell r="Q46">
            <v>201812</v>
          </cell>
          <cell r="R46" t="str">
            <v>工商</v>
          </cell>
          <cell r="S46" t="str">
            <v>赵雪叶</v>
          </cell>
        </row>
        <row r="47">
          <cell r="C47" t="str">
            <v>高健荣</v>
          </cell>
          <cell r="D47" t="str">
            <v>44200019970113885X</v>
          </cell>
          <cell r="E47" t="str">
            <v>本人</v>
          </cell>
          <cell r="F47" t="str">
            <v>莲员</v>
          </cell>
          <cell r="G47" t="str">
            <v>低保</v>
          </cell>
          <cell r="H47">
            <v>22</v>
          </cell>
          <cell r="I47" t="str">
            <v>男</v>
          </cell>
          <cell r="J47" t="str">
            <v>250458241</v>
          </cell>
          <cell r="K47" t="str">
            <v>在册</v>
          </cell>
          <cell r="L47" t="str">
            <v>高健荣</v>
          </cell>
          <cell r="M47" t="str">
            <v>广东省中山市石岐区光明正街30号</v>
          </cell>
          <cell r="N47" t="str">
            <v>广东省中山市南区永安一路祈安苑11幢2305房</v>
          </cell>
          <cell r="O47">
            <v>15800110233</v>
          </cell>
          <cell r="P47" t="str">
            <v>C44200100100620190002</v>
          </cell>
          <cell r="Q47">
            <v>201812</v>
          </cell>
          <cell r="R47" t="str">
            <v>工商</v>
          </cell>
          <cell r="S47" t="str">
            <v>高健荣</v>
          </cell>
        </row>
        <row r="48">
          <cell r="C48" t="str">
            <v>欧文冲</v>
          </cell>
          <cell r="D48" t="str">
            <v>44200019830223767X</v>
          </cell>
          <cell r="E48" t="str">
            <v>本人</v>
          </cell>
          <cell r="F48" t="str">
            <v>莲员</v>
          </cell>
          <cell r="G48" t="str">
            <v>低保</v>
          </cell>
          <cell r="H48">
            <v>36</v>
          </cell>
          <cell r="I48" t="str">
            <v>男</v>
          </cell>
          <cell r="J48">
            <v>226091419</v>
          </cell>
          <cell r="K48" t="str">
            <v>在册</v>
          </cell>
          <cell r="L48" t="str">
            <v>欧文冲</v>
          </cell>
          <cell r="M48" t="str">
            <v>广东省中山市石岐区莲员西路138号503房</v>
          </cell>
          <cell r="N48" t="str">
            <v>广东省中山市石岐区莲员西路138号503房</v>
          </cell>
          <cell r="O48">
            <v>15362198310</v>
          </cell>
          <cell r="P48" t="str">
            <v>C44200100100620170001</v>
          </cell>
          <cell r="Q48">
            <v>201707</v>
          </cell>
          <cell r="R48" t="str">
            <v>工商</v>
          </cell>
          <cell r="S48" t="str">
            <v>欧文冲</v>
          </cell>
        </row>
        <row r="49">
          <cell r="C49" t="str">
            <v>石华朱</v>
          </cell>
          <cell r="D49" t="str">
            <v>440620196303047656</v>
          </cell>
          <cell r="E49" t="str">
            <v>本人</v>
          </cell>
          <cell r="F49" t="str">
            <v>莲员</v>
          </cell>
          <cell r="G49" t="str">
            <v>低保</v>
          </cell>
          <cell r="H49">
            <v>56</v>
          </cell>
          <cell r="I49" t="str">
            <v>男</v>
          </cell>
          <cell r="J49">
            <v>211534280</v>
          </cell>
          <cell r="K49" t="str">
            <v>在册</v>
          </cell>
          <cell r="L49" t="str">
            <v>石华朱</v>
          </cell>
          <cell r="M49" t="str">
            <v>广东省中山市石岐区员峰乡府后街12号</v>
          </cell>
          <cell r="N49" t="str">
            <v>广东省中山市石岐区员峰乡府后街12号</v>
          </cell>
          <cell r="O49">
            <v>13416001795</v>
          </cell>
          <cell r="P49" t="str">
            <v>C44200100100620170002</v>
          </cell>
          <cell r="Q49">
            <v>201707</v>
          </cell>
          <cell r="R49" t="str">
            <v>工商</v>
          </cell>
          <cell r="S49" t="str">
            <v>石华朱</v>
          </cell>
        </row>
        <row r="50">
          <cell r="C50" t="str">
            <v>陈晓俊</v>
          </cell>
          <cell r="D50" t="str">
            <v>44200020110909005X</v>
          </cell>
          <cell r="E50" t="str">
            <v>本人</v>
          </cell>
          <cell r="F50" t="str">
            <v>莲员</v>
          </cell>
          <cell r="G50" t="str">
            <v>低保</v>
          </cell>
          <cell r="H50">
            <v>8</v>
          </cell>
          <cell r="I50" t="str">
            <v>男</v>
          </cell>
          <cell r="J50" t="str">
            <v>283257294</v>
          </cell>
          <cell r="K50" t="str">
            <v>在册</v>
          </cell>
          <cell r="L50" t="str">
            <v>陈晓俊</v>
          </cell>
          <cell r="M50" t="str">
            <v>广东省中山市石岐区和平大街29号之一</v>
          </cell>
          <cell r="N50" t="str">
            <v>广东省中山市石岐区和平大街29号之一</v>
          </cell>
          <cell r="O50">
            <v>18923336327</v>
          </cell>
          <cell r="P50" t="str">
            <v>C44200100100620190011</v>
          </cell>
          <cell r="Q50">
            <v>201903</v>
          </cell>
          <cell r="R50" t="str">
            <v>工商</v>
          </cell>
          <cell r="S50" t="str">
            <v>陈晓俊</v>
          </cell>
        </row>
        <row r="51">
          <cell r="C51" t="str">
            <v>陈晓婷</v>
          </cell>
          <cell r="D51" t="str">
            <v>442000201010090041</v>
          </cell>
          <cell r="E51" t="str">
            <v>姐姐</v>
          </cell>
          <cell r="F51" t="str">
            <v>莲员</v>
          </cell>
          <cell r="G51" t="str">
            <v>低保</v>
          </cell>
          <cell r="H51">
            <v>9</v>
          </cell>
          <cell r="I51" t="str">
            <v>女</v>
          </cell>
          <cell r="J51" t="str">
            <v>270912608</v>
          </cell>
          <cell r="K51" t="str">
            <v>在册</v>
          </cell>
          <cell r="L51" t="str">
            <v>陈晓俊</v>
          </cell>
          <cell r="M51" t="str">
            <v>广东省中山市石岐区和平大街29号之一</v>
          </cell>
          <cell r="N51" t="str">
            <v>广东省中山市石岐区和平大街29号之一</v>
          </cell>
          <cell r="O51">
            <v>18923336327</v>
          </cell>
          <cell r="P51" t="str">
            <v>C44200100100620190011</v>
          </cell>
          <cell r="Q51">
            <v>201903</v>
          </cell>
          <cell r="R51" t="str">
            <v>工商</v>
          </cell>
          <cell r="S51" t="str">
            <v>陈晓俊</v>
          </cell>
        </row>
        <row r="52">
          <cell r="C52" t="str">
            <v>张冠韶</v>
          </cell>
          <cell r="D52" t="str">
            <v>440620196703130029</v>
          </cell>
          <cell r="E52" t="str">
            <v>本人</v>
          </cell>
          <cell r="F52" t="str">
            <v>莲新</v>
          </cell>
          <cell r="G52" t="str">
            <v>低保</v>
          </cell>
          <cell r="H52">
            <v>52</v>
          </cell>
          <cell r="I52" t="str">
            <v>女</v>
          </cell>
          <cell r="J52">
            <v>224047983</v>
          </cell>
          <cell r="K52" t="str">
            <v>在册</v>
          </cell>
          <cell r="L52" t="str">
            <v>张冠韶</v>
          </cell>
          <cell r="M52" t="str">
            <v>广东省中山市石岐区富丽路1号怡兴阁2幢604房</v>
          </cell>
          <cell r="N52" t="str">
            <v>广东省中山市石岐区富丽路1号怡兴阁2幢604房</v>
          </cell>
          <cell r="O52">
            <v>13420228831</v>
          </cell>
          <cell r="P52" t="str">
            <v>C44200100100720160003</v>
          </cell>
          <cell r="Q52">
            <v>200901</v>
          </cell>
          <cell r="R52" t="str">
            <v>工商</v>
          </cell>
          <cell r="S52" t="str">
            <v>张冠韶</v>
          </cell>
        </row>
        <row r="53">
          <cell r="C53" t="str">
            <v>黎淑敏</v>
          </cell>
          <cell r="D53" t="str">
            <v>442000199201200020</v>
          </cell>
          <cell r="E53" t="str">
            <v>女儿</v>
          </cell>
          <cell r="F53" t="str">
            <v>莲新</v>
          </cell>
          <cell r="G53" t="str">
            <v>低保</v>
          </cell>
          <cell r="H53">
            <v>27</v>
          </cell>
          <cell r="I53" t="str">
            <v>女</v>
          </cell>
          <cell r="J53">
            <v>234712318</v>
          </cell>
          <cell r="K53" t="str">
            <v>在册</v>
          </cell>
          <cell r="L53" t="str">
            <v>张冠韶</v>
          </cell>
          <cell r="M53" t="str">
            <v>广东省中山市石岐区富丽路1号怡兴阁2幢604房</v>
          </cell>
          <cell r="N53" t="str">
            <v>广东省中山市石岐区富丽路1号怡兴阁2幢604房</v>
          </cell>
          <cell r="O53">
            <v>13420228831</v>
          </cell>
          <cell r="P53" t="str">
            <v>C44200100100720160003</v>
          </cell>
          <cell r="Q53">
            <v>200901</v>
          </cell>
          <cell r="R53" t="str">
            <v>工商</v>
          </cell>
          <cell r="S53" t="str">
            <v>张冠韶</v>
          </cell>
        </row>
        <row r="54">
          <cell r="C54" t="str">
            <v>岑锦邦</v>
          </cell>
          <cell r="D54" t="str">
            <v>442000198404160212</v>
          </cell>
          <cell r="E54" t="str">
            <v>本人</v>
          </cell>
          <cell r="F54" t="str">
            <v>莲新</v>
          </cell>
          <cell r="G54" t="str">
            <v>低保</v>
          </cell>
          <cell r="H54">
            <v>35</v>
          </cell>
          <cell r="I54" t="str">
            <v>男</v>
          </cell>
          <cell r="J54">
            <v>235304797</v>
          </cell>
          <cell r="K54" t="str">
            <v>在册</v>
          </cell>
          <cell r="L54" t="str">
            <v>岑锦邦</v>
          </cell>
          <cell r="M54" t="str">
            <v>广东省中山市石岐区富丽路1号怡兴阁1幢503房</v>
          </cell>
          <cell r="N54" t="str">
            <v>广东省中山市石岐区富丽路1号怡兴阁1幢503房</v>
          </cell>
          <cell r="O54">
            <v>15819973146</v>
          </cell>
          <cell r="P54" t="str">
            <v>C44200100100720160007</v>
          </cell>
          <cell r="Q54">
            <v>201601</v>
          </cell>
          <cell r="R54" t="str">
            <v>工商</v>
          </cell>
          <cell r="S54" t="str">
            <v>岑锦邦</v>
          </cell>
        </row>
        <row r="55">
          <cell r="C55" t="str">
            <v>刘计联</v>
          </cell>
          <cell r="D55" t="str">
            <v>442000195306210331</v>
          </cell>
          <cell r="E55" t="str">
            <v>本人</v>
          </cell>
          <cell r="F55" t="str">
            <v>莲新</v>
          </cell>
          <cell r="G55" t="str">
            <v>低保</v>
          </cell>
          <cell r="H55">
            <v>66</v>
          </cell>
          <cell r="I55" t="str">
            <v>男</v>
          </cell>
          <cell r="J55">
            <v>235823511</v>
          </cell>
          <cell r="K55" t="str">
            <v>在册</v>
          </cell>
          <cell r="L55" t="str">
            <v>刘计联</v>
          </cell>
          <cell r="M55" t="str">
            <v>广东省中山市石岐区东胜坊69号</v>
          </cell>
          <cell r="N55" t="str">
            <v>广东省中山市石岐区东胜坊69号</v>
          </cell>
          <cell r="O55">
            <v>13532077443</v>
          </cell>
          <cell r="P55" t="str">
            <v>C44200100100720160016</v>
          </cell>
          <cell r="Q55">
            <v>201505</v>
          </cell>
          <cell r="R55" t="str">
            <v>工商</v>
          </cell>
          <cell r="S55" t="str">
            <v>刘计联</v>
          </cell>
        </row>
        <row r="56">
          <cell r="C56" t="str">
            <v>李顺波</v>
          </cell>
          <cell r="D56" t="str">
            <v>440620195901220717</v>
          </cell>
          <cell r="E56" t="str">
            <v>本人</v>
          </cell>
          <cell r="F56" t="str">
            <v>莲新</v>
          </cell>
          <cell r="G56" t="str">
            <v>低保</v>
          </cell>
          <cell r="H56">
            <v>60</v>
          </cell>
          <cell r="I56" t="str">
            <v>男</v>
          </cell>
          <cell r="J56">
            <v>262864263</v>
          </cell>
          <cell r="K56" t="str">
            <v>在册</v>
          </cell>
          <cell r="L56" t="str">
            <v>李顺波</v>
          </cell>
          <cell r="M56" t="str">
            <v>广东省中山市石岐区莲峰新村60号401房</v>
          </cell>
          <cell r="N56" t="str">
            <v>广东省中山市南区永安一路祈安苑4幢1008房</v>
          </cell>
          <cell r="O56">
            <v>13527127444</v>
          </cell>
          <cell r="P56" t="str">
            <v>C44200100100720160012</v>
          </cell>
          <cell r="Q56">
            <v>201509</v>
          </cell>
          <cell r="R56" t="str">
            <v>工商</v>
          </cell>
          <cell r="S56" t="str">
            <v>李顺波</v>
          </cell>
        </row>
        <row r="57">
          <cell r="C57" t="str">
            <v>雷爱云</v>
          </cell>
          <cell r="D57" t="str">
            <v>610221196209160026</v>
          </cell>
          <cell r="E57" t="str">
            <v>本人</v>
          </cell>
          <cell r="F57" t="str">
            <v>莲新</v>
          </cell>
          <cell r="G57" t="str">
            <v>低保</v>
          </cell>
          <cell r="H57">
            <v>57</v>
          </cell>
          <cell r="I57" t="str">
            <v>女</v>
          </cell>
          <cell r="J57" t="str">
            <v>218790148</v>
          </cell>
          <cell r="K57" t="str">
            <v>在册</v>
          </cell>
          <cell r="L57" t="str">
            <v>雷爱云</v>
          </cell>
          <cell r="M57" t="str">
            <v>广东省中山市石岐区富丽路1号怡宝阁3幢504房</v>
          </cell>
          <cell r="N57" t="str">
            <v>广东省中山市东区银湾北路二巷11号</v>
          </cell>
          <cell r="O57">
            <v>13531860321</v>
          </cell>
          <cell r="P57" t="str">
            <v>C44200100100720170001</v>
          </cell>
          <cell r="Q57">
            <v>201904</v>
          </cell>
          <cell r="R57" t="str">
            <v>工商</v>
          </cell>
          <cell r="S57" t="str">
            <v>雷爱云</v>
          </cell>
        </row>
        <row r="58">
          <cell r="C58" t="str">
            <v>王智超</v>
          </cell>
          <cell r="D58" t="str">
            <v>610581199804263712</v>
          </cell>
          <cell r="E58" t="str">
            <v>儿子</v>
          </cell>
          <cell r="F58" t="str">
            <v>莲新</v>
          </cell>
          <cell r="G58" t="str">
            <v>低保</v>
          </cell>
          <cell r="H58">
            <v>21</v>
          </cell>
          <cell r="I58" t="str">
            <v>男</v>
          </cell>
          <cell r="J58" t="str">
            <v>287006740</v>
          </cell>
          <cell r="K58" t="str">
            <v>在册</v>
          </cell>
          <cell r="L58" t="str">
            <v>雷爱云</v>
          </cell>
          <cell r="M58" t="str">
            <v>广东省中山市石岐区富丽路1号怡宝阁3幢504房</v>
          </cell>
          <cell r="N58" t="str">
            <v>广东省中山市东区银湾北路二巷11号</v>
          </cell>
          <cell r="O58">
            <v>13531860321</v>
          </cell>
          <cell r="P58" t="str">
            <v>C44200100100720170001</v>
          </cell>
          <cell r="Q58">
            <v>201904</v>
          </cell>
          <cell r="R58" t="str">
            <v>工商</v>
          </cell>
          <cell r="S58" t="str">
            <v>雷爱云</v>
          </cell>
        </row>
        <row r="59">
          <cell r="C59" t="str">
            <v>梁桂叶</v>
          </cell>
          <cell r="D59" t="str">
            <v>440620196308093686</v>
          </cell>
          <cell r="E59" t="str">
            <v>本人</v>
          </cell>
          <cell r="F59" t="str">
            <v>莲新</v>
          </cell>
          <cell r="G59" t="str">
            <v>低保</v>
          </cell>
          <cell r="H59">
            <v>56</v>
          </cell>
          <cell r="I59" t="str">
            <v>女</v>
          </cell>
          <cell r="J59">
            <v>238266175</v>
          </cell>
          <cell r="K59" t="str">
            <v>在册</v>
          </cell>
          <cell r="L59" t="str">
            <v>梁桂叶</v>
          </cell>
          <cell r="M59" t="str">
            <v>广东省中山市石岐区沙陂巷6号之九</v>
          </cell>
          <cell r="N59" t="str">
            <v>广东省中山市石岐区孙文中路27号302房</v>
          </cell>
          <cell r="O59">
            <v>13527190098</v>
          </cell>
          <cell r="P59" t="str">
            <v>C44200100100720180032</v>
          </cell>
          <cell r="Q59">
            <v>201802</v>
          </cell>
          <cell r="R59" t="str">
            <v>工商</v>
          </cell>
          <cell r="S59" t="str">
            <v>梁桂叶</v>
          </cell>
        </row>
        <row r="60">
          <cell r="C60" t="str">
            <v>刘璐璐</v>
          </cell>
          <cell r="D60" t="str">
            <v>44200019920104032X</v>
          </cell>
          <cell r="E60" t="str">
            <v>女儿</v>
          </cell>
          <cell r="F60" t="str">
            <v>莲新</v>
          </cell>
          <cell r="G60" t="str">
            <v>低保</v>
          </cell>
          <cell r="H60">
            <v>27</v>
          </cell>
          <cell r="I60" t="str">
            <v>女</v>
          </cell>
          <cell r="J60">
            <v>248318784</v>
          </cell>
          <cell r="K60" t="str">
            <v>在册</v>
          </cell>
          <cell r="L60" t="str">
            <v>梁桂叶</v>
          </cell>
          <cell r="M60" t="str">
            <v>广东省中山市石岐区沙陂巷6号之九</v>
          </cell>
          <cell r="N60" t="str">
            <v>广东省中山市石岐区孙文中路27号302房</v>
          </cell>
          <cell r="O60">
            <v>13527190098</v>
          </cell>
          <cell r="P60" t="str">
            <v>C44200100100720180032</v>
          </cell>
          <cell r="Q60">
            <v>201802</v>
          </cell>
          <cell r="R60" t="str">
            <v>工商</v>
          </cell>
          <cell r="S60" t="str">
            <v>梁桂叶</v>
          </cell>
        </row>
        <row r="61">
          <cell r="C61" t="str">
            <v>叶美莉</v>
          </cell>
          <cell r="D61" t="str">
            <v>442000200311228847</v>
          </cell>
          <cell r="E61" t="str">
            <v>女儿</v>
          </cell>
          <cell r="F61" t="str">
            <v>莲新</v>
          </cell>
          <cell r="G61" t="str">
            <v>低保</v>
          </cell>
          <cell r="H61">
            <v>16</v>
          </cell>
          <cell r="I61" t="str">
            <v>女</v>
          </cell>
          <cell r="J61">
            <v>288527177</v>
          </cell>
          <cell r="K61" t="str">
            <v>在册</v>
          </cell>
          <cell r="L61" t="str">
            <v>梁桂叶</v>
          </cell>
          <cell r="M61" t="str">
            <v>广东省中山市石岐区沙陂巷6号之九</v>
          </cell>
          <cell r="N61" t="str">
            <v>广东省中山市石岐区孙文中路27号302房</v>
          </cell>
          <cell r="O61">
            <v>13527190098</v>
          </cell>
          <cell r="P61" t="str">
            <v>C44200100100720180032</v>
          </cell>
          <cell r="Q61">
            <v>201802</v>
          </cell>
          <cell r="R61" t="str">
            <v>工商</v>
          </cell>
          <cell r="S61" t="str">
            <v>梁桂叶</v>
          </cell>
        </row>
        <row r="62">
          <cell r="C62" t="str">
            <v>郑少群</v>
          </cell>
          <cell r="D62" t="str">
            <v>442000194807140349</v>
          </cell>
          <cell r="E62" t="str">
            <v>本人</v>
          </cell>
          <cell r="F62" t="str">
            <v>湖滨</v>
          </cell>
          <cell r="G62" t="str">
            <v>低保</v>
          </cell>
          <cell r="H62">
            <v>71</v>
          </cell>
          <cell r="I62" t="str">
            <v>女</v>
          </cell>
          <cell r="J62">
            <v>234673101</v>
          </cell>
          <cell r="K62" t="str">
            <v>在册</v>
          </cell>
          <cell r="L62" t="str">
            <v>郑少群</v>
          </cell>
          <cell r="M62" t="str">
            <v>广东省中山市石岐区兴仁里7号203房</v>
          </cell>
          <cell r="N62" t="str">
            <v>广东省中山市石岐区兴仁里7号203房</v>
          </cell>
          <cell r="O62">
            <v>15900020601</v>
          </cell>
          <cell r="P62" t="str">
            <v>C44200100100820160001</v>
          </cell>
          <cell r="Q62">
            <v>200301</v>
          </cell>
          <cell r="R62" t="str">
            <v>工商</v>
          </cell>
          <cell r="S62" t="str">
            <v>郑少群</v>
          </cell>
        </row>
        <row r="63">
          <cell r="C63" t="str">
            <v>王玉华</v>
          </cell>
          <cell r="D63" t="str">
            <v>442000197208210329</v>
          </cell>
          <cell r="E63" t="str">
            <v>女儿</v>
          </cell>
          <cell r="F63" t="str">
            <v>湖滨</v>
          </cell>
          <cell r="G63" t="str">
            <v>低保</v>
          </cell>
          <cell r="H63">
            <v>47</v>
          </cell>
          <cell r="I63" t="str">
            <v>女</v>
          </cell>
          <cell r="J63">
            <v>234680408</v>
          </cell>
          <cell r="K63" t="str">
            <v>在册</v>
          </cell>
          <cell r="L63" t="str">
            <v>郑少群</v>
          </cell>
          <cell r="M63" t="str">
            <v>广东省中山市石岐区兴仁里7号203房</v>
          </cell>
          <cell r="N63" t="str">
            <v>广东省中山市石岐区兴仁里7号203房</v>
          </cell>
          <cell r="O63">
            <v>15900020601</v>
          </cell>
          <cell r="P63" t="str">
            <v>C44200100100820160001</v>
          </cell>
          <cell r="Q63">
            <v>200301</v>
          </cell>
          <cell r="R63" t="str">
            <v>工商</v>
          </cell>
          <cell r="S63" t="str">
            <v>郑少群</v>
          </cell>
        </row>
        <row r="64">
          <cell r="C64" t="str">
            <v>陈顺谦</v>
          </cell>
          <cell r="D64" t="str">
            <v>440620196111300530</v>
          </cell>
          <cell r="E64" t="str">
            <v>本人</v>
          </cell>
          <cell r="F64" t="str">
            <v>湖滨</v>
          </cell>
          <cell r="G64" t="str">
            <v>低保</v>
          </cell>
          <cell r="H64">
            <v>58</v>
          </cell>
          <cell r="I64" t="str">
            <v>男</v>
          </cell>
          <cell r="J64" t="str">
            <v>012475273</v>
          </cell>
          <cell r="K64" t="str">
            <v>在册</v>
          </cell>
          <cell r="L64" t="str">
            <v>陈顺谦</v>
          </cell>
          <cell r="M64" t="str">
            <v>广东省中山市石岐区维新街43号301房</v>
          </cell>
          <cell r="N64" t="str">
            <v>广东省中山市石岐区维新街43号301房</v>
          </cell>
          <cell r="O64">
            <v>88844371</v>
          </cell>
          <cell r="P64" t="str">
            <v>C44200100100820160008</v>
          </cell>
          <cell r="Q64">
            <v>200505</v>
          </cell>
          <cell r="R64" t="str">
            <v>工商</v>
          </cell>
          <cell r="S64" t="str">
            <v>陈顺谦</v>
          </cell>
        </row>
        <row r="65">
          <cell r="C65" t="str">
            <v>林间开</v>
          </cell>
          <cell r="D65" t="str">
            <v>440620196809110720</v>
          </cell>
          <cell r="E65" t="str">
            <v>妻子</v>
          </cell>
          <cell r="F65" t="str">
            <v>湖滨</v>
          </cell>
          <cell r="G65" t="str">
            <v>低保</v>
          </cell>
          <cell r="H65">
            <v>51</v>
          </cell>
          <cell r="I65" t="str">
            <v>女</v>
          </cell>
          <cell r="J65">
            <v>231996191</v>
          </cell>
          <cell r="K65" t="str">
            <v>在册</v>
          </cell>
          <cell r="L65" t="str">
            <v>陈顺谦</v>
          </cell>
          <cell r="M65" t="str">
            <v>广东省中山市石岐区维新街43号301房</v>
          </cell>
          <cell r="N65" t="str">
            <v>广东省中山市石岐区维新街43号301房</v>
          </cell>
          <cell r="O65">
            <v>88844371</v>
          </cell>
          <cell r="P65" t="str">
            <v>C44200100100820160008</v>
          </cell>
          <cell r="Q65">
            <v>200505</v>
          </cell>
          <cell r="R65" t="str">
            <v>工商</v>
          </cell>
          <cell r="S65" t="str">
            <v>陈顺谦</v>
          </cell>
        </row>
        <row r="66">
          <cell r="C66" t="str">
            <v>陈佩仪</v>
          </cell>
          <cell r="D66" t="str">
            <v>442000199512290326</v>
          </cell>
          <cell r="E66" t="str">
            <v>女儿</v>
          </cell>
          <cell r="F66" t="str">
            <v>湖滨</v>
          </cell>
          <cell r="G66" t="str">
            <v>低保</v>
          </cell>
          <cell r="H66">
            <v>24</v>
          </cell>
          <cell r="I66" t="str">
            <v>女</v>
          </cell>
          <cell r="J66">
            <v>234704078</v>
          </cell>
          <cell r="K66" t="str">
            <v>在册</v>
          </cell>
          <cell r="L66" t="str">
            <v>陈顺谦</v>
          </cell>
          <cell r="M66" t="str">
            <v>广东省中山市石岐区维新街43号301房</v>
          </cell>
          <cell r="N66" t="str">
            <v>广东省中山市石岐区维新街43号301房</v>
          </cell>
          <cell r="O66">
            <v>88844371</v>
          </cell>
          <cell r="P66" t="str">
            <v>C44200100100820160008</v>
          </cell>
          <cell r="Q66">
            <v>200505</v>
          </cell>
          <cell r="R66" t="str">
            <v>工商</v>
          </cell>
          <cell r="S66" t="str">
            <v>陈顺谦</v>
          </cell>
        </row>
        <row r="67">
          <cell r="C67" t="str">
            <v>陈泳敏</v>
          </cell>
          <cell r="D67" t="str">
            <v>442000200106150323</v>
          </cell>
          <cell r="E67" t="str">
            <v>女儿</v>
          </cell>
          <cell r="F67" t="str">
            <v>湖滨</v>
          </cell>
          <cell r="G67" t="str">
            <v>低保</v>
          </cell>
          <cell r="H67">
            <v>18</v>
          </cell>
          <cell r="I67" t="str">
            <v>女</v>
          </cell>
          <cell r="J67">
            <v>234704107</v>
          </cell>
          <cell r="K67" t="str">
            <v>在册</v>
          </cell>
          <cell r="L67" t="str">
            <v>陈顺谦</v>
          </cell>
          <cell r="M67" t="str">
            <v>广东省中山市石岐区维新街43号301房</v>
          </cell>
          <cell r="N67" t="str">
            <v>广东省中山市石岐区维新街43号301房</v>
          </cell>
          <cell r="O67">
            <v>88844371</v>
          </cell>
          <cell r="P67" t="str">
            <v>C44200100100820160008</v>
          </cell>
          <cell r="Q67">
            <v>200505</v>
          </cell>
          <cell r="R67" t="str">
            <v>工商</v>
          </cell>
          <cell r="S67" t="str">
            <v>陈顺谦</v>
          </cell>
        </row>
        <row r="68">
          <cell r="C68" t="str">
            <v>何振东</v>
          </cell>
          <cell r="D68" t="str">
            <v>440620196712190314</v>
          </cell>
          <cell r="E68" t="str">
            <v>本人</v>
          </cell>
          <cell r="F68" t="str">
            <v>湖滨</v>
          </cell>
          <cell r="G68" t="str">
            <v>低保</v>
          </cell>
          <cell r="H68">
            <v>52</v>
          </cell>
          <cell r="I68" t="str">
            <v>男</v>
          </cell>
          <cell r="J68">
            <v>234636749</v>
          </cell>
          <cell r="K68" t="str">
            <v>在册</v>
          </cell>
          <cell r="L68" t="str">
            <v>何振东</v>
          </cell>
          <cell r="M68" t="str">
            <v>广东省中山市石岐区延龄路一巷2号104房</v>
          </cell>
          <cell r="N68" t="str">
            <v>广东省中山市石岐区延龄路一巷2号104房</v>
          </cell>
          <cell r="O68">
            <v>13189261693</v>
          </cell>
          <cell r="P68" t="str">
            <v>C44200100100820160009</v>
          </cell>
          <cell r="Q68">
            <v>200607</v>
          </cell>
          <cell r="R68" t="str">
            <v>工商</v>
          </cell>
          <cell r="S68" t="str">
            <v>何振东</v>
          </cell>
        </row>
        <row r="69">
          <cell r="C69" t="str">
            <v>李丽卿</v>
          </cell>
          <cell r="D69" t="str">
            <v>440620194609250324</v>
          </cell>
          <cell r="E69" t="str">
            <v>本人</v>
          </cell>
          <cell r="F69" t="str">
            <v>湖滨</v>
          </cell>
          <cell r="G69" t="str">
            <v>低保</v>
          </cell>
          <cell r="H69">
            <v>73</v>
          </cell>
          <cell r="I69" t="str">
            <v>女</v>
          </cell>
          <cell r="J69">
            <v>252077848</v>
          </cell>
          <cell r="K69" t="str">
            <v>在册</v>
          </cell>
          <cell r="L69" t="str">
            <v>李丽卿</v>
          </cell>
          <cell r="M69" t="str">
            <v>广东省中山市石岐区维新街48号</v>
          </cell>
          <cell r="N69" t="str">
            <v>广东省中山市石岐区高山巷11号102房</v>
          </cell>
          <cell r="O69">
            <v>15917267902</v>
          </cell>
          <cell r="P69" t="str">
            <v>C44200100100820160010</v>
          </cell>
          <cell r="Q69">
            <v>200804</v>
          </cell>
          <cell r="R69" t="str">
            <v>工商</v>
          </cell>
          <cell r="S69" t="str">
            <v>李丽卿</v>
          </cell>
        </row>
        <row r="70">
          <cell r="C70" t="str">
            <v>刘志强</v>
          </cell>
          <cell r="D70" t="str">
            <v>440620196712100331</v>
          </cell>
          <cell r="E70" t="str">
            <v>儿子</v>
          </cell>
          <cell r="F70" t="str">
            <v>湖滨</v>
          </cell>
          <cell r="G70" t="str">
            <v>低保</v>
          </cell>
          <cell r="H70">
            <v>52</v>
          </cell>
          <cell r="I70" t="str">
            <v>男</v>
          </cell>
          <cell r="J70" t="str">
            <v>25207791X</v>
          </cell>
          <cell r="K70" t="str">
            <v>在册</v>
          </cell>
          <cell r="L70" t="str">
            <v>李丽卿</v>
          </cell>
          <cell r="M70" t="str">
            <v>广东省中山市石岐区维新街48号</v>
          </cell>
          <cell r="N70" t="str">
            <v>广东省中山市石岐区高山巷11号102房</v>
          </cell>
          <cell r="O70">
            <v>15917267902</v>
          </cell>
          <cell r="P70" t="str">
            <v>C44200100100820160010</v>
          </cell>
          <cell r="Q70">
            <v>200804</v>
          </cell>
          <cell r="R70" t="str">
            <v>工商</v>
          </cell>
          <cell r="S70" t="str">
            <v>李丽卿</v>
          </cell>
        </row>
        <row r="71">
          <cell r="C71" t="str">
            <v>何臻</v>
          </cell>
          <cell r="D71" t="str">
            <v>440620197004250325</v>
          </cell>
          <cell r="E71" t="str">
            <v>本人</v>
          </cell>
          <cell r="F71" t="str">
            <v>湖滨</v>
          </cell>
          <cell r="G71" t="str">
            <v>低保</v>
          </cell>
          <cell r="H71">
            <v>49</v>
          </cell>
          <cell r="I71" t="str">
            <v>女</v>
          </cell>
          <cell r="J71">
            <v>238234907</v>
          </cell>
          <cell r="K71" t="str">
            <v>在册</v>
          </cell>
          <cell r="L71" t="str">
            <v>何臻</v>
          </cell>
          <cell r="M71" t="str">
            <v>广东省中山市石岐区天门新村11号301房</v>
          </cell>
          <cell r="N71" t="str">
            <v>中山市第三人民医院</v>
          </cell>
          <cell r="O71">
            <v>88858417</v>
          </cell>
          <cell r="P71" t="str">
            <v>C44200100100820160014</v>
          </cell>
          <cell r="Q71">
            <v>200906</v>
          </cell>
          <cell r="R71" t="str">
            <v>工商</v>
          </cell>
          <cell r="S71" t="str">
            <v>何臻</v>
          </cell>
        </row>
        <row r="72">
          <cell r="C72" t="str">
            <v>何志霞</v>
          </cell>
          <cell r="D72" t="str">
            <v>440620196312037708</v>
          </cell>
          <cell r="E72" t="str">
            <v>本人</v>
          </cell>
          <cell r="F72" t="str">
            <v>湖滨</v>
          </cell>
          <cell r="G72" t="str">
            <v>低保</v>
          </cell>
          <cell r="H72">
            <v>56</v>
          </cell>
          <cell r="I72" t="str">
            <v>女</v>
          </cell>
          <cell r="J72" t="str">
            <v>012049274</v>
          </cell>
          <cell r="K72" t="str">
            <v>在册</v>
          </cell>
          <cell r="L72" t="str">
            <v>何志霞</v>
          </cell>
          <cell r="M72" t="str">
            <v>广东省中山市石岐区维新街94号</v>
          </cell>
          <cell r="N72" t="str">
            <v>广东省中山市石岐区岐港路46号A座一梯601房</v>
          </cell>
          <cell r="O72">
            <v>18898489516</v>
          </cell>
          <cell r="P72" t="str">
            <v>C44200100100820160015</v>
          </cell>
          <cell r="Q72">
            <v>200907</v>
          </cell>
          <cell r="R72" t="str">
            <v>工商</v>
          </cell>
          <cell r="S72" t="str">
            <v>何志霞</v>
          </cell>
        </row>
        <row r="73">
          <cell r="C73" t="str">
            <v>郑振鹏</v>
          </cell>
          <cell r="D73" t="str">
            <v>442000198702150311</v>
          </cell>
          <cell r="E73" t="str">
            <v>儿子</v>
          </cell>
          <cell r="F73" t="str">
            <v>湖滨</v>
          </cell>
          <cell r="G73" t="str">
            <v>低保</v>
          </cell>
          <cell r="H73">
            <v>32</v>
          </cell>
          <cell r="I73" t="str">
            <v>男</v>
          </cell>
          <cell r="J73">
            <v>252818466</v>
          </cell>
          <cell r="K73" t="str">
            <v>在册</v>
          </cell>
          <cell r="L73" t="str">
            <v>何志霞</v>
          </cell>
          <cell r="M73" t="str">
            <v>广东省中山市石岐区维新街94号</v>
          </cell>
          <cell r="N73" t="str">
            <v>中山市第三人民医院</v>
          </cell>
          <cell r="O73">
            <v>18898489516</v>
          </cell>
          <cell r="P73" t="str">
            <v>C44200100100820160015</v>
          </cell>
          <cell r="Q73">
            <v>200907</v>
          </cell>
          <cell r="R73" t="str">
            <v>工商</v>
          </cell>
          <cell r="S73" t="str">
            <v>何志霞</v>
          </cell>
        </row>
        <row r="74">
          <cell r="C74" t="str">
            <v>黄金颖</v>
          </cell>
          <cell r="D74" t="str">
            <v>44142119970729192X</v>
          </cell>
          <cell r="E74" t="str">
            <v>本人</v>
          </cell>
          <cell r="F74" t="str">
            <v>湖滨</v>
          </cell>
          <cell r="G74" t="str">
            <v>低保</v>
          </cell>
          <cell r="H74">
            <v>22</v>
          </cell>
          <cell r="I74" t="str">
            <v>女</v>
          </cell>
          <cell r="J74">
            <v>280505897</v>
          </cell>
          <cell r="K74" t="str">
            <v>在册</v>
          </cell>
          <cell r="L74" t="str">
            <v>黄金颖</v>
          </cell>
          <cell r="M74" t="str">
            <v>广东省中山市石岐区天门新村27号404房</v>
          </cell>
          <cell r="N74" t="str">
            <v>广东省中山市石岐区天湖上街13号202房</v>
          </cell>
          <cell r="O74">
            <v>18676298087</v>
          </cell>
          <cell r="P74" t="str">
            <v>C44200100100820160018</v>
          </cell>
          <cell r="Q74">
            <v>201312</v>
          </cell>
          <cell r="R74" t="str">
            <v>工商</v>
          </cell>
          <cell r="S74" t="str">
            <v>黄金颖</v>
          </cell>
        </row>
        <row r="75">
          <cell r="C75" t="str">
            <v>韩斌</v>
          </cell>
          <cell r="D75" t="str">
            <v>440106196607021979</v>
          </cell>
          <cell r="E75" t="str">
            <v>本人</v>
          </cell>
          <cell r="F75" t="str">
            <v>湖滨</v>
          </cell>
          <cell r="G75" t="str">
            <v>低保</v>
          </cell>
          <cell r="H75">
            <v>53</v>
          </cell>
          <cell r="I75" t="str">
            <v>男</v>
          </cell>
          <cell r="J75" t="str">
            <v>012385235</v>
          </cell>
          <cell r="K75" t="str">
            <v>在册</v>
          </cell>
          <cell r="L75" t="str">
            <v>韩斌</v>
          </cell>
          <cell r="M75" t="str">
            <v>广东省中山市石岐区水街口29号之一301房</v>
          </cell>
          <cell r="N75" t="str">
            <v>广东省中山市石岐区莲员西路27号2幢205房</v>
          </cell>
          <cell r="O75">
            <v>13702502683</v>
          </cell>
          <cell r="P75" t="str">
            <v>C44200100100820160021</v>
          </cell>
          <cell r="Q75">
            <v>201901</v>
          </cell>
          <cell r="R75" t="str">
            <v>工商</v>
          </cell>
          <cell r="S75" t="str">
            <v>韩斌</v>
          </cell>
        </row>
        <row r="76">
          <cell r="C76" t="str">
            <v>赖官平</v>
          </cell>
          <cell r="D76" t="str">
            <v>440620195312180331</v>
          </cell>
          <cell r="E76" t="str">
            <v>本人</v>
          </cell>
          <cell r="F76" t="str">
            <v>湖滨</v>
          </cell>
          <cell r="G76" t="str">
            <v>低保</v>
          </cell>
          <cell r="H76">
            <v>66</v>
          </cell>
          <cell r="I76" t="str">
            <v>男</v>
          </cell>
          <cell r="J76" t="str">
            <v>012358069</v>
          </cell>
          <cell r="K76" t="str">
            <v>在册</v>
          </cell>
          <cell r="L76" t="str">
            <v>赖官平</v>
          </cell>
          <cell r="M76" t="str">
            <v>广东省中山市石岐区猪仔街一巷2号303房</v>
          </cell>
          <cell r="N76" t="str">
            <v>广东省中山市石岐区猪仔街2号303房</v>
          </cell>
          <cell r="O76">
            <v>13928180155</v>
          </cell>
          <cell r="P76" t="str">
            <v>C44200100100820160023</v>
          </cell>
          <cell r="Q76">
            <v>201411</v>
          </cell>
          <cell r="R76" t="str">
            <v>工商</v>
          </cell>
          <cell r="S76" t="str">
            <v>赖官平</v>
          </cell>
        </row>
        <row r="77">
          <cell r="C77" t="str">
            <v>程祖生</v>
          </cell>
          <cell r="D77" t="str">
            <v>440620195907140339</v>
          </cell>
          <cell r="E77" t="str">
            <v>本人</v>
          </cell>
          <cell r="F77" t="str">
            <v>湖滨</v>
          </cell>
          <cell r="G77" t="str">
            <v>低保</v>
          </cell>
          <cell r="H77">
            <v>60</v>
          </cell>
          <cell r="I77" t="str">
            <v>男</v>
          </cell>
          <cell r="J77" t="str">
            <v>010441619</v>
          </cell>
          <cell r="K77" t="str">
            <v>在册</v>
          </cell>
          <cell r="L77" t="str">
            <v>程祖生</v>
          </cell>
          <cell r="M77" t="str">
            <v>广东省中山市石岐区陆家祠5号</v>
          </cell>
          <cell r="N77" t="str">
            <v>广东省中山市石岐区陆家祠5号</v>
          </cell>
          <cell r="O77">
            <v>13702539386</v>
          </cell>
          <cell r="P77" t="str">
            <v>C44200100100820160030</v>
          </cell>
          <cell r="Q77">
            <v>201610</v>
          </cell>
          <cell r="R77" t="str">
            <v>工商</v>
          </cell>
          <cell r="S77" t="str">
            <v>程祖生</v>
          </cell>
        </row>
        <row r="78">
          <cell r="C78" t="str">
            <v>梁间娣</v>
          </cell>
          <cell r="D78" t="str">
            <v>440620196007290328</v>
          </cell>
          <cell r="E78" t="str">
            <v>妻子</v>
          </cell>
          <cell r="F78" t="str">
            <v>湖滨</v>
          </cell>
          <cell r="G78" t="str">
            <v>低保</v>
          </cell>
          <cell r="H78">
            <v>59</v>
          </cell>
          <cell r="I78" t="str">
            <v>女</v>
          </cell>
          <cell r="J78">
            <v>228843848</v>
          </cell>
          <cell r="K78" t="str">
            <v>在册</v>
          </cell>
          <cell r="L78" t="str">
            <v>程祖生</v>
          </cell>
          <cell r="M78" t="str">
            <v>广东省中山市石岐区陆家祠5号</v>
          </cell>
          <cell r="N78" t="str">
            <v>广东省中山市石岐区陆家祠5号</v>
          </cell>
          <cell r="O78">
            <v>13702539386</v>
          </cell>
          <cell r="P78" t="str">
            <v>C44200100100820160030</v>
          </cell>
          <cell r="Q78">
            <v>201610</v>
          </cell>
          <cell r="R78" t="str">
            <v>工商</v>
          </cell>
          <cell r="S78" t="str">
            <v>程祖生</v>
          </cell>
        </row>
        <row r="79">
          <cell r="C79" t="str">
            <v>程子欣</v>
          </cell>
          <cell r="D79" t="str">
            <v>442000200501158843</v>
          </cell>
          <cell r="E79" t="str">
            <v>孙女</v>
          </cell>
          <cell r="F79" t="str">
            <v>湖滨</v>
          </cell>
          <cell r="G79" t="str">
            <v>低保</v>
          </cell>
          <cell r="H79">
            <v>14</v>
          </cell>
          <cell r="I79" t="str">
            <v>女</v>
          </cell>
          <cell r="J79">
            <v>287466667</v>
          </cell>
          <cell r="K79" t="str">
            <v>在册</v>
          </cell>
          <cell r="L79" t="str">
            <v>程祖生</v>
          </cell>
          <cell r="M79" t="str">
            <v>广东省中山市石岐区陆家祠5号</v>
          </cell>
          <cell r="N79" t="str">
            <v>广东省中山市石岐区陆家祠5号</v>
          </cell>
          <cell r="O79">
            <v>13702539386</v>
          </cell>
          <cell r="P79" t="str">
            <v>C44200100100820160030</v>
          </cell>
          <cell r="Q79">
            <v>201610</v>
          </cell>
          <cell r="R79" t="str">
            <v>工商</v>
          </cell>
          <cell r="S79" t="str">
            <v>程祖生</v>
          </cell>
        </row>
        <row r="80">
          <cell r="C80" t="str">
            <v>黄艳平</v>
          </cell>
          <cell r="D80" t="str">
            <v>442000196009230381</v>
          </cell>
          <cell r="E80" t="str">
            <v>本人</v>
          </cell>
          <cell r="F80" t="str">
            <v>湖滨</v>
          </cell>
          <cell r="G80" t="str">
            <v>低保</v>
          </cell>
          <cell r="H80">
            <v>59</v>
          </cell>
          <cell r="I80" t="str">
            <v>女</v>
          </cell>
          <cell r="J80">
            <v>224173824</v>
          </cell>
          <cell r="K80" t="str">
            <v>在册</v>
          </cell>
          <cell r="L80" t="str">
            <v>黄艳平</v>
          </cell>
          <cell r="M80" t="str">
            <v>广东省中山市石岐区水街口33号3楼</v>
          </cell>
          <cell r="N80" t="str">
            <v>广东省中山市石岐区水街口33号3楼</v>
          </cell>
          <cell r="O80">
            <v>13189250661</v>
          </cell>
          <cell r="P80" t="str">
            <v>C44200100100820170001</v>
          </cell>
          <cell r="Q80">
            <v>201703</v>
          </cell>
          <cell r="R80" t="str">
            <v>工商</v>
          </cell>
          <cell r="S80" t="str">
            <v>黄艳平</v>
          </cell>
        </row>
        <row r="81">
          <cell r="C81" t="str">
            <v>冯子杰</v>
          </cell>
          <cell r="D81" t="str">
            <v>442000196912210336</v>
          </cell>
          <cell r="E81" t="str">
            <v>本人</v>
          </cell>
          <cell r="F81" t="str">
            <v>湖滨</v>
          </cell>
          <cell r="G81" t="str">
            <v>低保</v>
          </cell>
          <cell r="H81">
            <v>50</v>
          </cell>
          <cell r="I81" t="str">
            <v>男</v>
          </cell>
          <cell r="J81">
            <v>283286431</v>
          </cell>
          <cell r="K81" t="str">
            <v>在册</v>
          </cell>
          <cell r="L81" t="str">
            <v>冯子杰</v>
          </cell>
          <cell r="M81" t="str">
            <v>广东省中山市石岐区后岗里9号之一</v>
          </cell>
          <cell r="N81" t="str">
            <v>广东省中山市石岐区后岗里9号之一</v>
          </cell>
          <cell r="O81">
            <v>13326930065</v>
          </cell>
          <cell r="P81" t="str">
            <v>C44200100100820170004</v>
          </cell>
          <cell r="Q81">
            <v>201708</v>
          </cell>
          <cell r="R81" t="str">
            <v>工商</v>
          </cell>
          <cell r="S81" t="str">
            <v>冯子杰</v>
          </cell>
        </row>
        <row r="82">
          <cell r="C82" t="str">
            <v>黄珠仔</v>
          </cell>
          <cell r="D82" t="str">
            <v>440620195707150719</v>
          </cell>
          <cell r="E82" t="str">
            <v>本人</v>
          </cell>
          <cell r="F82" t="str">
            <v>湖滨</v>
          </cell>
          <cell r="G82" t="str">
            <v>低保</v>
          </cell>
          <cell r="H82">
            <v>62</v>
          </cell>
          <cell r="I82" t="str">
            <v>男</v>
          </cell>
          <cell r="J82">
            <v>285123003</v>
          </cell>
          <cell r="K82" t="str">
            <v>在册</v>
          </cell>
          <cell r="L82" t="str">
            <v>黄珠仔</v>
          </cell>
          <cell r="M82" t="str">
            <v>广东省中山市石岐区猪仔街一巷2号地下</v>
          </cell>
          <cell r="N82" t="str">
            <v>广东省中山市石岐区猪仔街一巷2号402房</v>
          </cell>
          <cell r="O82">
            <v>15913348735</v>
          </cell>
          <cell r="P82" t="str">
            <v>C44200100100820180008</v>
          </cell>
          <cell r="Q82">
            <v>201802</v>
          </cell>
          <cell r="R82" t="str">
            <v>工商</v>
          </cell>
          <cell r="S82" t="str">
            <v>黄珠仔</v>
          </cell>
        </row>
        <row r="83">
          <cell r="C83" t="str">
            <v>梁华坤</v>
          </cell>
          <cell r="D83" t="str">
            <v>440620196108010030</v>
          </cell>
          <cell r="E83" t="str">
            <v>本人</v>
          </cell>
          <cell r="F83" t="str">
            <v>湖滨</v>
          </cell>
          <cell r="G83" t="str">
            <v>低保</v>
          </cell>
          <cell r="H83">
            <v>58</v>
          </cell>
          <cell r="I83" t="str">
            <v>男</v>
          </cell>
          <cell r="J83" t="str">
            <v>01098420X</v>
          </cell>
          <cell r="K83" t="str">
            <v>在册</v>
          </cell>
          <cell r="L83" t="str">
            <v>梁华坤</v>
          </cell>
          <cell r="M83" t="str">
            <v>广东省中山市石岐区太平路130号207房</v>
          </cell>
          <cell r="N83" t="str">
            <v>广东省中山市石岐区中山二路38号3幢801房</v>
          </cell>
          <cell r="O83">
            <v>13528274203</v>
          </cell>
          <cell r="P83" t="str">
            <v>C44200100100820180009</v>
          </cell>
          <cell r="Q83">
            <v>201802</v>
          </cell>
          <cell r="R83" t="str">
            <v>工商</v>
          </cell>
          <cell r="S83" t="str">
            <v>梁华坤</v>
          </cell>
        </row>
        <row r="84">
          <cell r="C84" t="str">
            <v>潘社文</v>
          </cell>
          <cell r="D84" t="str">
            <v>440620196608210012</v>
          </cell>
          <cell r="E84" t="str">
            <v>本人</v>
          </cell>
          <cell r="F84" t="str">
            <v>湖滨</v>
          </cell>
          <cell r="G84" t="str">
            <v>低保</v>
          </cell>
          <cell r="H84">
            <v>53</v>
          </cell>
          <cell r="I84" t="str">
            <v>男</v>
          </cell>
          <cell r="J84">
            <v>251759230</v>
          </cell>
          <cell r="K84" t="str">
            <v>在册</v>
          </cell>
          <cell r="L84" t="str">
            <v>潘社文</v>
          </cell>
          <cell r="M84" t="str">
            <v>广东省中山市石岐区湖滨路46号208房</v>
          </cell>
          <cell r="N84" t="str">
            <v>广东省中山市石岐区湖滨路46号208房</v>
          </cell>
          <cell r="O84">
            <v>13549876184</v>
          </cell>
          <cell r="P84" t="str">
            <v>C44200100100820180028</v>
          </cell>
          <cell r="Q84">
            <v>201802</v>
          </cell>
          <cell r="R84" t="str">
            <v>工商</v>
          </cell>
          <cell r="S84" t="str">
            <v>潘社文</v>
          </cell>
        </row>
        <row r="85">
          <cell r="C85" t="str">
            <v>洪梓铭</v>
          </cell>
          <cell r="D85" t="str">
            <v>442000199903110310</v>
          </cell>
          <cell r="E85" t="str">
            <v>本人</v>
          </cell>
          <cell r="F85" t="str">
            <v>湖滨</v>
          </cell>
          <cell r="G85" t="str">
            <v>低保</v>
          </cell>
          <cell r="H85">
            <v>20</v>
          </cell>
          <cell r="I85" t="str">
            <v>男</v>
          </cell>
          <cell r="J85">
            <v>260048182</v>
          </cell>
          <cell r="K85" t="str">
            <v>在册</v>
          </cell>
          <cell r="L85" t="str">
            <v>洪梓铭</v>
          </cell>
          <cell r="M85" t="str">
            <v>广东省中山市石岐区新建巷1号之四前座地下</v>
          </cell>
          <cell r="N85" t="str">
            <v>广东省中山市石岐区新建巷1号之四前座地下</v>
          </cell>
          <cell r="O85">
            <v>13640426208</v>
          </cell>
          <cell r="P85" t="str">
            <v>C44200100100820180027</v>
          </cell>
          <cell r="Q85">
            <v>201803</v>
          </cell>
          <cell r="R85" t="str">
            <v>工商</v>
          </cell>
          <cell r="S85" t="str">
            <v>洪梓铭</v>
          </cell>
        </row>
        <row r="86">
          <cell r="C86" t="str">
            <v>谢卓群</v>
          </cell>
          <cell r="D86" t="str">
            <v>440620196609110320</v>
          </cell>
          <cell r="E86" t="str">
            <v>本人</v>
          </cell>
          <cell r="F86" t="str">
            <v>湖滨</v>
          </cell>
          <cell r="G86" t="str">
            <v>低保</v>
          </cell>
          <cell r="H86">
            <v>53</v>
          </cell>
          <cell r="I86" t="str">
            <v>女</v>
          </cell>
          <cell r="J86" t="str">
            <v>013949119</v>
          </cell>
          <cell r="K86" t="str">
            <v>在册</v>
          </cell>
          <cell r="L86" t="str">
            <v>谢卓群</v>
          </cell>
          <cell r="M86" t="str">
            <v>广东省中山市石岐区太平路126号</v>
          </cell>
          <cell r="N86" t="str">
            <v>广东省中山市东区朗晴假日2期8幢803房</v>
          </cell>
          <cell r="O86">
            <v>13726122669</v>
          </cell>
          <cell r="P86" t="str">
            <v>C44200100100820180060</v>
          </cell>
          <cell r="Q86">
            <v>201807</v>
          </cell>
          <cell r="R86" t="str">
            <v>工商</v>
          </cell>
          <cell r="S86" t="str">
            <v>谢卓群</v>
          </cell>
        </row>
        <row r="87">
          <cell r="C87" t="str">
            <v>陈明洁</v>
          </cell>
          <cell r="D87" t="str">
            <v>440620196906100030</v>
          </cell>
          <cell r="E87" t="str">
            <v>本人</v>
          </cell>
          <cell r="F87" t="str">
            <v>太平</v>
          </cell>
          <cell r="G87" t="str">
            <v>低保</v>
          </cell>
          <cell r="H87">
            <v>50</v>
          </cell>
          <cell r="I87" t="str">
            <v>男</v>
          </cell>
          <cell r="J87">
            <v>234651009</v>
          </cell>
          <cell r="K87" t="str">
            <v>在册</v>
          </cell>
          <cell r="L87" t="str">
            <v>陈明洁</v>
          </cell>
          <cell r="M87" t="str">
            <v>广东省中山市石岐区太平路190号502房</v>
          </cell>
          <cell r="N87" t="str">
            <v>广东省中山市南区永安一路祈安苑6幢1608房</v>
          </cell>
          <cell r="O87">
            <v>13129229881</v>
          </cell>
          <cell r="P87" t="str">
            <v>C44200100100920160016</v>
          </cell>
          <cell r="Q87">
            <v>200512</v>
          </cell>
          <cell r="R87" t="str">
            <v>工商</v>
          </cell>
          <cell r="S87" t="str">
            <v>陈明洁</v>
          </cell>
        </row>
        <row r="88">
          <cell r="C88" t="str">
            <v>陈耀权</v>
          </cell>
          <cell r="D88" t="str">
            <v>442000199207260315</v>
          </cell>
          <cell r="E88" t="str">
            <v>儿子</v>
          </cell>
          <cell r="F88" t="str">
            <v>太平</v>
          </cell>
          <cell r="G88" t="str">
            <v>低保</v>
          </cell>
          <cell r="H88">
            <v>27</v>
          </cell>
          <cell r="I88" t="str">
            <v>男</v>
          </cell>
          <cell r="J88">
            <v>234651113</v>
          </cell>
          <cell r="K88" t="str">
            <v>在册</v>
          </cell>
          <cell r="L88" t="str">
            <v>陈明洁</v>
          </cell>
          <cell r="M88" t="str">
            <v>广东省中山市石岐区太平路190号502房</v>
          </cell>
          <cell r="N88" t="str">
            <v>广东省中山市南区永安一路祈安苑6幢1608房</v>
          </cell>
          <cell r="O88">
            <v>13129229881</v>
          </cell>
          <cell r="P88" t="str">
            <v>C44200100100920160016</v>
          </cell>
          <cell r="Q88">
            <v>200512</v>
          </cell>
          <cell r="R88" t="str">
            <v>工商</v>
          </cell>
          <cell r="S88" t="str">
            <v>陈明洁</v>
          </cell>
        </row>
        <row r="89">
          <cell r="C89" t="str">
            <v>朱健辉</v>
          </cell>
          <cell r="D89" t="str">
            <v>442000196302250314</v>
          </cell>
          <cell r="E89" t="str">
            <v>本人</v>
          </cell>
          <cell r="F89" t="str">
            <v>太平</v>
          </cell>
          <cell r="G89" t="str">
            <v>低保</v>
          </cell>
          <cell r="H89">
            <v>56</v>
          </cell>
          <cell r="I89" t="str">
            <v>男</v>
          </cell>
          <cell r="J89" t="str">
            <v>011628928</v>
          </cell>
          <cell r="K89" t="str">
            <v>在册</v>
          </cell>
          <cell r="L89" t="str">
            <v>朱健辉</v>
          </cell>
          <cell r="M89" t="str">
            <v>广东省中山市石岐区寿山里17号之十一</v>
          </cell>
          <cell r="N89" t="str">
            <v>广东省中山市石岐区青云街15号201房</v>
          </cell>
          <cell r="O89">
            <v>15362176170</v>
          </cell>
          <cell r="P89" t="str">
            <v>C44200100100920160001</v>
          </cell>
          <cell r="Q89">
            <v>200512</v>
          </cell>
          <cell r="R89" t="str">
            <v>工商</v>
          </cell>
          <cell r="S89" t="str">
            <v>朱健辉</v>
          </cell>
        </row>
        <row r="90">
          <cell r="C90" t="str">
            <v>卢素琼</v>
          </cell>
          <cell r="D90" t="str">
            <v>440620195902181764</v>
          </cell>
          <cell r="E90" t="str">
            <v>本人</v>
          </cell>
          <cell r="F90" t="str">
            <v>太平</v>
          </cell>
          <cell r="G90" t="str">
            <v>低保</v>
          </cell>
          <cell r="H90">
            <v>60</v>
          </cell>
          <cell r="I90" t="str">
            <v>女</v>
          </cell>
          <cell r="J90" t="str">
            <v>234641599</v>
          </cell>
          <cell r="K90" t="str">
            <v>在册</v>
          </cell>
          <cell r="L90" t="str">
            <v>卢素琼</v>
          </cell>
          <cell r="M90" t="str">
            <v>广东省中山市石岐区紫里38号</v>
          </cell>
          <cell r="N90" t="str">
            <v>广东省中山市石岐区步云里13号之二102房</v>
          </cell>
          <cell r="O90">
            <v>13549861637</v>
          </cell>
          <cell r="P90" t="str">
            <v>C44200100100920160002</v>
          </cell>
          <cell r="Q90">
            <v>201904</v>
          </cell>
          <cell r="R90" t="str">
            <v>工商</v>
          </cell>
          <cell r="S90" t="str">
            <v>卢素琼</v>
          </cell>
        </row>
        <row r="91">
          <cell r="C91" t="str">
            <v>吴浩炯</v>
          </cell>
          <cell r="D91" t="str">
            <v>442000198709170315</v>
          </cell>
          <cell r="E91" t="str">
            <v>母子</v>
          </cell>
          <cell r="F91" t="str">
            <v>太平</v>
          </cell>
          <cell r="G91" t="str">
            <v>低保</v>
          </cell>
          <cell r="H91">
            <v>32</v>
          </cell>
          <cell r="I91" t="str">
            <v>男</v>
          </cell>
          <cell r="J91" t="str">
            <v>234641791</v>
          </cell>
          <cell r="K91" t="str">
            <v>在册</v>
          </cell>
          <cell r="L91" t="str">
            <v>卢素琼</v>
          </cell>
          <cell r="M91" t="str">
            <v>广东省中山市石岐区紫里38号</v>
          </cell>
          <cell r="N91" t="str">
            <v>广东省中山市石岐区步云里13号之二102房</v>
          </cell>
          <cell r="O91">
            <v>13549861637</v>
          </cell>
          <cell r="P91" t="str">
            <v>C44200100100920160002</v>
          </cell>
          <cell r="Q91">
            <v>201904</v>
          </cell>
          <cell r="R91" t="str">
            <v>工商</v>
          </cell>
          <cell r="S91" t="str">
            <v>卢素琼</v>
          </cell>
        </row>
        <row r="92">
          <cell r="C92" t="str">
            <v>陈渭林</v>
          </cell>
          <cell r="D92" t="str">
            <v>440620196801120334</v>
          </cell>
          <cell r="E92" t="str">
            <v>本人</v>
          </cell>
          <cell r="F92" t="str">
            <v>太平</v>
          </cell>
          <cell r="G92" t="str">
            <v>低保</v>
          </cell>
          <cell r="H92">
            <v>51</v>
          </cell>
          <cell r="I92" t="str">
            <v>男</v>
          </cell>
          <cell r="J92" t="str">
            <v>012013845</v>
          </cell>
          <cell r="K92" t="str">
            <v>在册</v>
          </cell>
          <cell r="L92" t="str">
            <v>陈渭林</v>
          </cell>
          <cell r="M92" t="str">
            <v>广东省中山市石岐区打铜巷1号之一</v>
          </cell>
          <cell r="N92" t="str">
            <v>广东省中山市东区蔷薇山庄23幢701房</v>
          </cell>
          <cell r="O92">
            <v>15019527438</v>
          </cell>
          <cell r="P92" t="str">
            <v>C44200100100920160009</v>
          </cell>
          <cell r="Q92">
            <v>201512</v>
          </cell>
          <cell r="R92" t="str">
            <v>工商</v>
          </cell>
          <cell r="S92" t="str">
            <v>陈渭林</v>
          </cell>
        </row>
        <row r="93">
          <cell r="C93" t="str">
            <v>陈浩岚</v>
          </cell>
          <cell r="D93" t="str">
            <v>442000200907190034</v>
          </cell>
          <cell r="E93" t="str">
            <v>儿子</v>
          </cell>
          <cell r="F93" t="str">
            <v>太平</v>
          </cell>
          <cell r="G93" t="str">
            <v>低保</v>
          </cell>
          <cell r="H93">
            <v>10</v>
          </cell>
          <cell r="I93" t="str">
            <v>男</v>
          </cell>
          <cell r="J93" t="str">
            <v>25571702X</v>
          </cell>
          <cell r="K93" t="str">
            <v>在册</v>
          </cell>
          <cell r="L93" t="str">
            <v>陈渭林</v>
          </cell>
          <cell r="M93" t="str">
            <v>广东省中山市石岐区打铜巷1号之一</v>
          </cell>
          <cell r="N93" t="str">
            <v>广东省中山市东区蔷薇山庄23幢701房</v>
          </cell>
          <cell r="O93">
            <v>15019527438</v>
          </cell>
          <cell r="P93" t="str">
            <v>C44200100100920160009</v>
          </cell>
          <cell r="Q93">
            <v>201512</v>
          </cell>
          <cell r="R93" t="str">
            <v>工商</v>
          </cell>
          <cell r="S93" t="str">
            <v>陈渭林</v>
          </cell>
        </row>
        <row r="94">
          <cell r="C94" t="str">
            <v>黄锦波</v>
          </cell>
          <cell r="D94" t="str">
            <v>442000198312310316</v>
          </cell>
          <cell r="E94" t="str">
            <v>本人</v>
          </cell>
          <cell r="F94" t="str">
            <v>太平</v>
          </cell>
          <cell r="G94" t="str">
            <v>低保</v>
          </cell>
          <cell r="H94">
            <v>36</v>
          </cell>
          <cell r="I94" t="str">
            <v>男</v>
          </cell>
          <cell r="J94">
            <v>235021420</v>
          </cell>
          <cell r="K94" t="str">
            <v>在册</v>
          </cell>
          <cell r="L94" t="str">
            <v>黄锦波</v>
          </cell>
          <cell r="M94" t="str">
            <v>广东省中山市石岐区太平路415号204房</v>
          </cell>
          <cell r="N94" t="str">
            <v>广东省中山市石岐区太平路415号204房</v>
          </cell>
          <cell r="O94">
            <v>15016178430</v>
          </cell>
          <cell r="P94" t="str">
            <v>C44200100100920160019</v>
          </cell>
          <cell r="Q94">
            <v>201607</v>
          </cell>
          <cell r="R94" t="str">
            <v>工商</v>
          </cell>
          <cell r="S94" t="str">
            <v>黄锦波</v>
          </cell>
        </row>
        <row r="95">
          <cell r="C95" t="str">
            <v>何兆芳</v>
          </cell>
          <cell r="D95" t="str">
            <v>440620196611250349</v>
          </cell>
          <cell r="E95" t="str">
            <v>本人</v>
          </cell>
          <cell r="F95" t="str">
            <v>太平</v>
          </cell>
          <cell r="G95" t="str">
            <v>低保</v>
          </cell>
          <cell r="H95">
            <v>53</v>
          </cell>
          <cell r="I95" t="str">
            <v>女</v>
          </cell>
          <cell r="J95" t="str">
            <v>012048888</v>
          </cell>
          <cell r="K95" t="str">
            <v>在册</v>
          </cell>
          <cell r="L95" t="str">
            <v>何兆芳</v>
          </cell>
          <cell r="M95" t="str">
            <v>广东省中山市石岐区太平路175号104房</v>
          </cell>
          <cell r="N95" t="str">
            <v>广东省中山市石岐区太平路175号104房</v>
          </cell>
          <cell r="O95">
            <v>13531863364</v>
          </cell>
          <cell r="P95" t="str">
            <v>C44200100100920170003</v>
          </cell>
          <cell r="Q95">
            <v>201704</v>
          </cell>
          <cell r="R95" t="str">
            <v>工商</v>
          </cell>
          <cell r="S95" t="str">
            <v>何兆芳</v>
          </cell>
        </row>
        <row r="96">
          <cell r="C96" t="str">
            <v>周桂光</v>
          </cell>
          <cell r="D96" t="str">
            <v>440620196107010717</v>
          </cell>
          <cell r="E96" t="str">
            <v>丈夫</v>
          </cell>
          <cell r="F96" t="str">
            <v>太平</v>
          </cell>
          <cell r="G96" t="str">
            <v>低保</v>
          </cell>
          <cell r="H96">
            <v>58</v>
          </cell>
          <cell r="I96" t="str">
            <v>男</v>
          </cell>
          <cell r="J96" t="str">
            <v>011627503</v>
          </cell>
          <cell r="K96" t="str">
            <v>在册</v>
          </cell>
          <cell r="L96" t="str">
            <v>何兆芳</v>
          </cell>
          <cell r="M96" t="str">
            <v>广东省中山市石岐区太平路175号104房</v>
          </cell>
          <cell r="N96" t="str">
            <v>广东省中山市石岐区太平路175号104房</v>
          </cell>
          <cell r="O96">
            <v>13531863364</v>
          </cell>
          <cell r="P96" t="str">
            <v>C44200100100920170003</v>
          </cell>
          <cell r="Q96">
            <v>201704</v>
          </cell>
          <cell r="R96" t="str">
            <v>工商</v>
          </cell>
          <cell r="S96" t="str">
            <v>何兆芳</v>
          </cell>
        </row>
        <row r="97">
          <cell r="C97" t="str">
            <v>周绮雯</v>
          </cell>
          <cell r="D97" t="str">
            <v>442000200108300321</v>
          </cell>
          <cell r="E97" t="str">
            <v>女儿</v>
          </cell>
          <cell r="F97" t="str">
            <v>太平</v>
          </cell>
          <cell r="G97" t="str">
            <v>低保</v>
          </cell>
          <cell r="H97">
            <v>18</v>
          </cell>
          <cell r="I97" t="str">
            <v>女</v>
          </cell>
          <cell r="J97">
            <v>287466675</v>
          </cell>
          <cell r="K97" t="str">
            <v>在册</v>
          </cell>
          <cell r="L97" t="str">
            <v>何兆芳</v>
          </cell>
          <cell r="M97" t="str">
            <v>广东省中山市石岐区太平路175号104房</v>
          </cell>
          <cell r="N97" t="str">
            <v>广东省中山市石岐区太平路175号104房</v>
          </cell>
          <cell r="O97">
            <v>13531863364</v>
          </cell>
          <cell r="P97" t="str">
            <v>C44200100100920170003</v>
          </cell>
          <cell r="Q97">
            <v>201704</v>
          </cell>
          <cell r="R97" t="str">
            <v>工商</v>
          </cell>
          <cell r="S97" t="str">
            <v>何兆芳</v>
          </cell>
        </row>
        <row r="98">
          <cell r="C98" t="str">
            <v>谭志明</v>
          </cell>
          <cell r="D98" t="str">
            <v>440620196401010558</v>
          </cell>
          <cell r="E98" t="str">
            <v>本人</v>
          </cell>
          <cell r="F98" t="str">
            <v>太平</v>
          </cell>
          <cell r="G98" t="str">
            <v>低保</v>
          </cell>
          <cell r="H98">
            <v>55</v>
          </cell>
          <cell r="I98" t="str">
            <v>男</v>
          </cell>
          <cell r="J98" t="str">
            <v>010180359</v>
          </cell>
          <cell r="K98" t="str">
            <v>在册</v>
          </cell>
          <cell r="L98" t="str">
            <v>谭志明</v>
          </cell>
          <cell r="M98" t="str">
            <v>广东省中山市石岐区三帅坊1号之二</v>
          </cell>
          <cell r="N98" t="str">
            <v>广东省中山市石岐区豆腐巷22号</v>
          </cell>
          <cell r="O98">
            <v>13680190385</v>
          </cell>
          <cell r="P98" t="str">
            <v>C44200100100920170004</v>
          </cell>
          <cell r="Q98">
            <v>201704</v>
          </cell>
          <cell r="R98" t="str">
            <v>工商</v>
          </cell>
          <cell r="S98" t="str">
            <v>谭志明</v>
          </cell>
        </row>
        <row r="99">
          <cell r="C99" t="str">
            <v>余伟豪</v>
          </cell>
          <cell r="D99" t="str">
            <v>440620196903137671</v>
          </cell>
          <cell r="E99" t="str">
            <v>本人</v>
          </cell>
          <cell r="F99" t="str">
            <v>太平</v>
          </cell>
          <cell r="G99" t="str">
            <v>低保</v>
          </cell>
          <cell r="H99">
            <v>50</v>
          </cell>
          <cell r="I99" t="str">
            <v>男</v>
          </cell>
          <cell r="J99">
            <v>236189540</v>
          </cell>
          <cell r="K99" t="str">
            <v>在册</v>
          </cell>
          <cell r="L99" t="str">
            <v>余伟豪</v>
          </cell>
          <cell r="M99" t="str">
            <v>广东省中山市石岐区龙母庙街50号之四</v>
          </cell>
          <cell r="N99" t="str">
            <v>广东省中山市石岐区富丽路1号怡兴阁12幢101房</v>
          </cell>
          <cell r="O99">
            <v>13794191726</v>
          </cell>
          <cell r="P99" t="str">
            <v>C44200100100920180010</v>
          </cell>
          <cell r="Q99">
            <v>201802</v>
          </cell>
          <cell r="R99" t="str">
            <v>工商</v>
          </cell>
          <cell r="S99" t="str">
            <v>余伟豪</v>
          </cell>
        </row>
        <row r="100">
          <cell r="C100" t="str">
            <v>刘冠英</v>
          </cell>
          <cell r="D100" t="str">
            <v>442000197809030729</v>
          </cell>
          <cell r="E100" t="str">
            <v>本人</v>
          </cell>
          <cell r="F100" t="str">
            <v>太平</v>
          </cell>
          <cell r="G100" t="str">
            <v>低保</v>
          </cell>
          <cell r="H100">
            <v>41</v>
          </cell>
          <cell r="I100" t="str">
            <v>女</v>
          </cell>
          <cell r="J100">
            <v>250351807</v>
          </cell>
          <cell r="K100" t="str">
            <v>在册</v>
          </cell>
          <cell r="L100" t="str">
            <v>刘冠英</v>
          </cell>
          <cell r="M100" t="str">
            <v>广东省中山市石岐区延龄路8号三幢102房</v>
          </cell>
          <cell r="N100" t="str">
            <v>广东省中山市石岐区延龄路8号三幢102房</v>
          </cell>
          <cell r="O100">
            <v>18022165545</v>
          </cell>
          <cell r="P100" t="str">
            <v>C44200100100920180033</v>
          </cell>
          <cell r="Q100">
            <v>201802</v>
          </cell>
          <cell r="R100" t="str">
            <v>工商</v>
          </cell>
          <cell r="S100" t="str">
            <v>刘冠英</v>
          </cell>
        </row>
        <row r="101">
          <cell r="C101" t="str">
            <v>刘钇琳</v>
          </cell>
          <cell r="D101" t="str">
            <v>442000200811110028</v>
          </cell>
          <cell r="E101" t="str">
            <v>本人</v>
          </cell>
          <cell r="F101" t="str">
            <v>太平</v>
          </cell>
          <cell r="G101" t="str">
            <v>低保</v>
          </cell>
          <cell r="H101">
            <v>11</v>
          </cell>
          <cell r="I101" t="str">
            <v>女</v>
          </cell>
          <cell r="J101" t="str">
            <v>254527638</v>
          </cell>
          <cell r="K101" t="str">
            <v>在册</v>
          </cell>
          <cell r="L101" t="str">
            <v>刘钇琳</v>
          </cell>
          <cell r="M101" t="str">
            <v>广东省中山市石岐区梓桐巷2号</v>
          </cell>
          <cell r="N101" t="str">
            <v>广东省中山市石岐区梓桐巷2号</v>
          </cell>
          <cell r="O101">
            <v>13531838637</v>
          </cell>
          <cell r="P101" t="str">
            <v>C44200100100920190008</v>
          </cell>
          <cell r="Q101">
            <v>201903</v>
          </cell>
          <cell r="R101" t="str">
            <v>工商</v>
          </cell>
          <cell r="S101" t="str">
            <v>刘钇琳</v>
          </cell>
        </row>
        <row r="102">
          <cell r="C102" t="str">
            <v>黄洁贞</v>
          </cell>
          <cell r="D102" t="str">
            <v>440620196111160726</v>
          </cell>
          <cell r="E102" t="str">
            <v>本人</v>
          </cell>
          <cell r="F102" t="str">
            <v>凤鸣</v>
          </cell>
          <cell r="G102" t="str">
            <v>低保</v>
          </cell>
          <cell r="H102">
            <v>58</v>
          </cell>
          <cell r="I102" t="str">
            <v>女</v>
          </cell>
          <cell r="J102" t="str">
            <v>012058170</v>
          </cell>
          <cell r="K102" t="str">
            <v>在册</v>
          </cell>
          <cell r="L102" t="str">
            <v>黄洁贞</v>
          </cell>
          <cell r="M102" t="str">
            <v>广东省中山市石岐区芒果园15号之一</v>
          </cell>
          <cell r="N102" t="str">
            <v>广东省中山市石岐区芒果园15号之一</v>
          </cell>
          <cell r="O102">
            <v>88855900</v>
          </cell>
          <cell r="P102" t="str">
            <v>C44200100101020160001</v>
          </cell>
          <cell r="Q102">
            <v>201601</v>
          </cell>
          <cell r="R102" t="str">
            <v>工商</v>
          </cell>
          <cell r="S102" t="str">
            <v>黄洁贞</v>
          </cell>
        </row>
        <row r="103">
          <cell r="C103" t="str">
            <v>黄炳乾</v>
          </cell>
          <cell r="D103" t="str">
            <v>442000195312250719</v>
          </cell>
          <cell r="E103" t="str">
            <v>丈夫</v>
          </cell>
          <cell r="F103" t="str">
            <v>凤鸣</v>
          </cell>
          <cell r="G103" t="str">
            <v>低保</v>
          </cell>
          <cell r="H103">
            <v>66</v>
          </cell>
          <cell r="I103" t="str">
            <v>男</v>
          </cell>
          <cell r="J103">
            <v>234684134</v>
          </cell>
          <cell r="K103" t="str">
            <v>在册</v>
          </cell>
          <cell r="L103" t="str">
            <v>黄洁贞</v>
          </cell>
          <cell r="M103" t="str">
            <v>广东省中山市石岐区芒果园15号之一</v>
          </cell>
          <cell r="N103" t="str">
            <v>广东省中山市石岐区芒果园15号之一</v>
          </cell>
          <cell r="O103">
            <v>88855900</v>
          </cell>
          <cell r="P103" t="str">
            <v>C44200100101020160001</v>
          </cell>
          <cell r="Q103">
            <v>201601</v>
          </cell>
          <cell r="R103" t="str">
            <v>工商</v>
          </cell>
          <cell r="S103" t="str">
            <v>黄洁贞</v>
          </cell>
        </row>
        <row r="104">
          <cell r="C104" t="str">
            <v>黎少冰</v>
          </cell>
          <cell r="D104" t="str">
            <v>440620196807100721</v>
          </cell>
          <cell r="E104" t="str">
            <v>本人</v>
          </cell>
          <cell r="F104" t="str">
            <v>凤鸣</v>
          </cell>
          <cell r="G104" t="str">
            <v>低保</v>
          </cell>
          <cell r="H104">
            <v>51</v>
          </cell>
          <cell r="I104" t="str">
            <v>女</v>
          </cell>
          <cell r="J104">
            <v>234747780</v>
          </cell>
          <cell r="K104" t="str">
            <v>在册</v>
          </cell>
          <cell r="L104" t="str">
            <v>黎少冰</v>
          </cell>
          <cell r="M104" t="str">
            <v>广东省中山市石岐区山凤街38号</v>
          </cell>
          <cell r="N104" t="str">
            <v>广东省中山市石岐区山凤街38号</v>
          </cell>
          <cell r="O104">
            <v>13590752623</v>
          </cell>
          <cell r="P104" t="str">
            <v>C44200100101020160025</v>
          </cell>
          <cell r="Q104">
            <v>200012</v>
          </cell>
          <cell r="R104" t="str">
            <v>工商</v>
          </cell>
          <cell r="S104" t="str">
            <v>黎少冰</v>
          </cell>
        </row>
        <row r="105">
          <cell r="C105" t="str">
            <v>刘焯江</v>
          </cell>
          <cell r="D105" t="str">
            <v>440620195111170719</v>
          </cell>
          <cell r="E105" t="str">
            <v>本人</v>
          </cell>
          <cell r="F105" t="str">
            <v>凤鸣</v>
          </cell>
          <cell r="G105" t="str">
            <v>低保</v>
          </cell>
          <cell r="H105">
            <v>68</v>
          </cell>
          <cell r="I105" t="str">
            <v>男</v>
          </cell>
          <cell r="J105">
            <v>234744790</v>
          </cell>
          <cell r="K105" t="str">
            <v>在册</v>
          </cell>
          <cell r="L105" t="str">
            <v>刘焯江</v>
          </cell>
          <cell r="M105" t="str">
            <v>广东省中山市石岐区青云街15号302房</v>
          </cell>
          <cell r="N105" t="str">
            <v>广东省中山市石岐区青云街15号302房</v>
          </cell>
          <cell r="O105">
            <v>88835130</v>
          </cell>
          <cell r="P105" t="str">
            <v>C44200100101020160018</v>
          </cell>
          <cell r="Q105">
            <v>200206</v>
          </cell>
          <cell r="R105" t="str">
            <v>工商</v>
          </cell>
          <cell r="S105" t="str">
            <v>刘焯江</v>
          </cell>
        </row>
        <row r="106">
          <cell r="C106" t="str">
            <v>蔡锦华</v>
          </cell>
          <cell r="D106" t="str">
            <v>440620196512300718</v>
          </cell>
          <cell r="E106" t="str">
            <v>本人</v>
          </cell>
          <cell r="F106" t="str">
            <v>凤鸣</v>
          </cell>
          <cell r="G106" t="str">
            <v>低保</v>
          </cell>
          <cell r="H106">
            <v>54</v>
          </cell>
          <cell r="I106" t="str">
            <v>男</v>
          </cell>
          <cell r="J106">
            <v>221563421</v>
          </cell>
          <cell r="K106" t="str">
            <v>在册</v>
          </cell>
          <cell r="L106" t="str">
            <v>蔡锦华</v>
          </cell>
          <cell r="M106" t="str">
            <v>广东省中山市石岐区光明路83号503房</v>
          </cell>
          <cell r="N106" t="str">
            <v>广东省中山市东区威力新村11幢203房</v>
          </cell>
          <cell r="O106">
            <v>88321062</v>
          </cell>
          <cell r="P106" t="str">
            <v>C44200100101020160019</v>
          </cell>
          <cell r="Q106">
            <v>200508</v>
          </cell>
          <cell r="R106" t="str">
            <v>工商</v>
          </cell>
          <cell r="S106" t="str">
            <v>蔡锦华</v>
          </cell>
        </row>
        <row r="107">
          <cell r="C107" t="str">
            <v>杜锦文</v>
          </cell>
          <cell r="D107" t="str">
            <v>440620196301300718</v>
          </cell>
          <cell r="E107" t="str">
            <v>本人</v>
          </cell>
          <cell r="F107" t="str">
            <v>凤鸣</v>
          </cell>
          <cell r="G107" t="str">
            <v>低保</v>
          </cell>
          <cell r="H107">
            <v>56</v>
          </cell>
          <cell r="I107" t="str">
            <v>男</v>
          </cell>
          <cell r="J107" t="str">
            <v>012292290</v>
          </cell>
          <cell r="K107" t="str">
            <v>在册</v>
          </cell>
          <cell r="L107" t="str">
            <v>杜锦文</v>
          </cell>
          <cell r="M107" t="str">
            <v>广东省中山市石岐区大墩村37号之四101房</v>
          </cell>
          <cell r="N107" t="str">
            <v>广东省中山市石岐区大墩村37号之四101房</v>
          </cell>
          <cell r="O107">
            <v>88835344</v>
          </cell>
          <cell r="P107" t="str">
            <v>C44200100101020180062</v>
          </cell>
          <cell r="Q107">
            <v>200607</v>
          </cell>
          <cell r="R107" t="str">
            <v>工商</v>
          </cell>
          <cell r="S107" t="str">
            <v>杜锦文</v>
          </cell>
        </row>
        <row r="108">
          <cell r="C108" t="str">
            <v>卢婉华</v>
          </cell>
          <cell r="D108" t="str">
            <v>440620196910030725</v>
          </cell>
          <cell r="E108" t="str">
            <v>本人</v>
          </cell>
          <cell r="F108" t="str">
            <v>凤鸣</v>
          </cell>
          <cell r="G108" t="str">
            <v>低保</v>
          </cell>
          <cell r="H108">
            <v>50</v>
          </cell>
          <cell r="I108" t="str">
            <v>女</v>
          </cell>
          <cell r="J108" t="str">
            <v>012131139</v>
          </cell>
          <cell r="K108" t="str">
            <v>在册</v>
          </cell>
          <cell r="L108" t="str">
            <v>卢婉华</v>
          </cell>
          <cell r="M108" t="str">
            <v>广东省中山市石岐区书楼墩28号502房</v>
          </cell>
          <cell r="N108" t="str">
            <v>广东省中山市小榄镇埒西西一五村广丰北路2楼18号房</v>
          </cell>
          <cell r="O108">
            <v>88825683</v>
          </cell>
          <cell r="P108" t="str">
            <v>C44200100101020160020</v>
          </cell>
          <cell r="Q108">
            <v>201010</v>
          </cell>
          <cell r="R108" t="str">
            <v>工商</v>
          </cell>
          <cell r="S108" t="str">
            <v>卢婉华</v>
          </cell>
        </row>
        <row r="109">
          <cell r="C109" t="str">
            <v>欧秀芬</v>
          </cell>
          <cell r="D109" t="str">
            <v>440620195901120548</v>
          </cell>
          <cell r="E109" t="str">
            <v>本人</v>
          </cell>
          <cell r="F109" t="str">
            <v>凤鸣</v>
          </cell>
          <cell r="G109" t="str">
            <v>低保</v>
          </cell>
          <cell r="H109">
            <v>60</v>
          </cell>
          <cell r="I109" t="str">
            <v>女</v>
          </cell>
          <cell r="J109">
            <v>234561222</v>
          </cell>
          <cell r="K109" t="str">
            <v>在册</v>
          </cell>
          <cell r="L109" t="str">
            <v>欧秀芬</v>
          </cell>
          <cell r="M109" t="str">
            <v>广东省中山市石岐区青云街23号203房</v>
          </cell>
          <cell r="N109" t="str">
            <v>广东省中山市石岐区青云街23号203房</v>
          </cell>
          <cell r="O109">
            <v>88830804</v>
          </cell>
          <cell r="P109" t="str">
            <v>C44200100101020160011</v>
          </cell>
          <cell r="Q109">
            <v>201101</v>
          </cell>
          <cell r="R109" t="str">
            <v>工商</v>
          </cell>
          <cell r="S109" t="str">
            <v>欧秀芬</v>
          </cell>
        </row>
        <row r="110">
          <cell r="C110" t="str">
            <v>高少梅</v>
          </cell>
          <cell r="D110" t="str">
            <v>442000198802220647</v>
          </cell>
          <cell r="E110" t="str">
            <v>女儿</v>
          </cell>
          <cell r="F110" t="str">
            <v>凤鸣</v>
          </cell>
          <cell r="G110" t="str">
            <v>低保</v>
          </cell>
          <cell r="H110">
            <v>31</v>
          </cell>
          <cell r="I110" t="str">
            <v>女</v>
          </cell>
          <cell r="J110">
            <v>234561476</v>
          </cell>
          <cell r="K110" t="str">
            <v>在册</v>
          </cell>
          <cell r="L110" t="str">
            <v>欧秀芬</v>
          </cell>
          <cell r="M110" t="str">
            <v>广东省中山市石岐区青云街23号203房</v>
          </cell>
          <cell r="N110" t="str">
            <v>广东省中山市石岐区青云街23号203房</v>
          </cell>
          <cell r="O110">
            <v>88830804</v>
          </cell>
          <cell r="P110" t="str">
            <v>C44200100101020160011</v>
          </cell>
          <cell r="Q110">
            <v>201101</v>
          </cell>
          <cell r="R110" t="str">
            <v>工商</v>
          </cell>
          <cell r="S110" t="str">
            <v>欧秀芬</v>
          </cell>
        </row>
        <row r="111">
          <cell r="C111" t="str">
            <v>高少华</v>
          </cell>
          <cell r="D111" t="str">
            <v>442000197901050538</v>
          </cell>
          <cell r="E111" t="str">
            <v>儿子</v>
          </cell>
          <cell r="F111" t="str">
            <v>凤鸣</v>
          </cell>
          <cell r="G111" t="str">
            <v>低保</v>
          </cell>
          <cell r="H111">
            <v>40</v>
          </cell>
          <cell r="I111" t="str">
            <v>男</v>
          </cell>
          <cell r="J111">
            <v>234561441</v>
          </cell>
          <cell r="K111" t="str">
            <v>在册</v>
          </cell>
          <cell r="L111" t="str">
            <v>欧秀芬</v>
          </cell>
          <cell r="M111" t="str">
            <v>广东省中山市石岐区青云街23号203房</v>
          </cell>
          <cell r="N111" t="str">
            <v>广东省中山市石岐区青云街23号203房</v>
          </cell>
          <cell r="O111">
            <v>88830804</v>
          </cell>
          <cell r="P111" t="str">
            <v>C44200100101020160011</v>
          </cell>
          <cell r="Q111">
            <v>201101</v>
          </cell>
          <cell r="R111" t="str">
            <v>工商</v>
          </cell>
          <cell r="S111" t="str">
            <v>欧秀芬</v>
          </cell>
        </row>
        <row r="112">
          <cell r="C112" t="str">
            <v>何社钧</v>
          </cell>
          <cell r="D112" t="str">
            <v>440620196712030716</v>
          </cell>
          <cell r="E112" t="str">
            <v>本人</v>
          </cell>
          <cell r="F112" t="str">
            <v>凤鸣</v>
          </cell>
          <cell r="G112" t="str">
            <v>低保</v>
          </cell>
          <cell r="H112">
            <v>52</v>
          </cell>
          <cell r="I112" t="str">
            <v>男</v>
          </cell>
          <cell r="J112">
            <v>266448398</v>
          </cell>
          <cell r="K112" t="str">
            <v>在册</v>
          </cell>
          <cell r="L112" t="str">
            <v>何社钧</v>
          </cell>
          <cell r="M112" t="str">
            <v>广东省中山市石岐区阜丰庙前街3号</v>
          </cell>
          <cell r="N112" t="str">
            <v>广东省中山市南区永安一路祈安苑3幢1503房</v>
          </cell>
          <cell r="O112">
            <v>13549832666</v>
          </cell>
          <cell r="P112" t="str">
            <v>C44200100101020160013</v>
          </cell>
          <cell r="Q112">
            <v>201112</v>
          </cell>
          <cell r="R112" t="str">
            <v>工商</v>
          </cell>
          <cell r="S112" t="str">
            <v>何社钧</v>
          </cell>
        </row>
        <row r="113">
          <cell r="C113" t="str">
            <v>余国明</v>
          </cell>
          <cell r="D113" t="str">
            <v>442000195610110714</v>
          </cell>
          <cell r="E113" t="str">
            <v>本人</v>
          </cell>
          <cell r="F113" t="str">
            <v>凤鸣</v>
          </cell>
          <cell r="G113" t="str">
            <v>低保</v>
          </cell>
          <cell r="H113">
            <v>63</v>
          </cell>
          <cell r="I113" t="str">
            <v>男</v>
          </cell>
          <cell r="J113">
            <v>269220129</v>
          </cell>
          <cell r="K113" t="str">
            <v>在册</v>
          </cell>
          <cell r="L113" t="str">
            <v>余国明</v>
          </cell>
          <cell r="M113" t="str">
            <v>广东省中山市石岐区蒌园中约36号</v>
          </cell>
          <cell r="N113" t="str">
            <v>广东省中山市石岐区民安街54号</v>
          </cell>
          <cell r="O113" t="str">
            <v>/</v>
          </cell>
          <cell r="P113" t="str">
            <v>C44200100101020160012</v>
          </cell>
          <cell r="Q113">
            <v>201209</v>
          </cell>
          <cell r="R113" t="str">
            <v>工商</v>
          </cell>
          <cell r="S113" t="str">
            <v>余国明</v>
          </cell>
        </row>
        <row r="114">
          <cell r="C114" t="str">
            <v>刘国辉</v>
          </cell>
          <cell r="D114" t="str">
            <v>442000198703038399</v>
          </cell>
          <cell r="E114" t="str">
            <v>本人</v>
          </cell>
          <cell r="F114" t="str">
            <v>凤鸣</v>
          </cell>
          <cell r="G114" t="str">
            <v>低保</v>
          </cell>
          <cell r="H114">
            <v>32</v>
          </cell>
          <cell r="I114" t="str">
            <v>男</v>
          </cell>
          <cell r="J114">
            <v>234746251</v>
          </cell>
          <cell r="K114" t="str">
            <v>在册</v>
          </cell>
          <cell r="L114" t="str">
            <v>刘国辉</v>
          </cell>
          <cell r="M114" t="str">
            <v>广东省中山市石岐区大维街37号</v>
          </cell>
          <cell r="N114" t="str">
            <v>广东省中山市石岐区大维街37号</v>
          </cell>
          <cell r="O114">
            <v>13680205505</v>
          </cell>
          <cell r="P114" t="str">
            <v>C44200100101020160024</v>
          </cell>
          <cell r="Q114">
            <v>201310</v>
          </cell>
          <cell r="R114" t="str">
            <v>工商</v>
          </cell>
          <cell r="S114" t="str">
            <v>刘国辉</v>
          </cell>
        </row>
        <row r="115">
          <cell r="C115" t="str">
            <v>黎炜军</v>
          </cell>
          <cell r="D115" t="str">
            <v>440620196908100712</v>
          </cell>
          <cell r="E115" t="str">
            <v>本人</v>
          </cell>
          <cell r="F115" t="str">
            <v>凤鸣</v>
          </cell>
          <cell r="G115" t="str">
            <v>低保</v>
          </cell>
          <cell r="H115">
            <v>50</v>
          </cell>
          <cell r="I115" t="str">
            <v>男</v>
          </cell>
          <cell r="J115" t="str">
            <v>01048183X</v>
          </cell>
          <cell r="K115" t="str">
            <v>在册</v>
          </cell>
          <cell r="L115" t="str">
            <v>黎炜军</v>
          </cell>
          <cell r="M115" t="str">
            <v>广东省中山市石岐区蒌园一横巷20号2楼</v>
          </cell>
          <cell r="N115" t="str">
            <v>广东省中山市石岐区安山西五巷11号603房</v>
          </cell>
          <cell r="O115">
            <v>88808737</v>
          </cell>
          <cell r="P115" t="str">
            <v>C44200100101020160015</v>
          </cell>
          <cell r="Q115">
            <v>201410</v>
          </cell>
          <cell r="R115" t="str">
            <v>工商</v>
          </cell>
          <cell r="S115" t="str">
            <v>黎炜军</v>
          </cell>
        </row>
        <row r="116">
          <cell r="C116" t="str">
            <v>袁丽荣</v>
          </cell>
          <cell r="D116" t="str">
            <v>440620194806170323</v>
          </cell>
          <cell r="E116" t="str">
            <v>本人</v>
          </cell>
          <cell r="F116" t="str">
            <v>凤鸣</v>
          </cell>
          <cell r="G116" t="str">
            <v>低保</v>
          </cell>
          <cell r="H116">
            <v>71</v>
          </cell>
          <cell r="I116" t="str">
            <v>女</v>
          </cell>
          <cell r="J116">
            <v>280645515</v>
          </cell>
          <cell r="K116" t="str">
            <v>在册</v>
          </cell>
          <cell r="L116" t="str">
            <v>袁丽荣</v>
          </cell>
          <cell r="M116" t="str">
            <v>广东省中山市石岐区蒌园中约49号</v>
          </cell>
          <cell r="N116" t="str">
            <v>广东省中山市石岐区蒌园中约49号</v>
          </cell>
          <cell r="O116">
            <v>15521548710</v>
          </cell>
          <cell r="P116" t="str">
            <v>C44200100101020160016</v>
          </cell>
          <cell r="Q116">
            <v>201501</v>
          </cell>
          <cell r="R116" t="str">
            <v>工商</v>
          </cell>
          <cell r="S116" t="str">
            <v>袁丽荣</v>
          </cell>
        </row>
        <row r="117">
          <cell r="C117" t="str">
            <v>张朗希</v>
          </cell>
          <cell r="D117" t="str">
            <v>442000201103028837</v>
          </cell>
          <cell r="E117" t="str">
            <v>本人</v>
          </cell>
          <cell r="F117" t="str">
            <v>凤鸣</v>
          </cell>
          <cell r="G117" t="str">
            <v>低保</v>
          </cell>
          <cell r="H117">
            <v>8</v>
          </cell>
          <cell r="I117" t="str">
            <v>男</v>
          </cell>
          <cell r="J117">
            <v>277338565</v>
          </cell>
          <cell r="K117" t="str">
            <v>在册</v>
          </cell>
          <cell r="L117" t="str">
            <v>张朗希</v>
          </cell>
          <cell r="M117" t="str">
            <v>广东省中山市石岐区阜丰庙前街14号</v>
          </cell>
          <cell r="N117" t="str">
            <v>广东省中山市石岐区阜丰庙前街14号</v>
          </cell>
          <cell r="O117">
            <v>18928131253</v>
          </cell>
          <cell r="P117" t="str">
            <v>C44200100101020160032</v>
          </cell>
          <cell r="Q117">
            <v>201505</v>
          </cell>
          <cell r="R117" t="str">
            <v>工商</v>
          </cell>
          <cell r="S117" t="str">
            <v>张朗希</v>
          </cell>
        </row>
        <row r="118">
          <cell r="C118" t="str">
            <v>陈基生</v>
          </cell>
          <cell r="D118" t="str">
            <v>442000200509140015</v>
          </cell>
          <cell r="E118" t="str">
            <v>本人</v>
          </cell>
          <cell r="F118" t="str">
            <v>凤鸣</v>
          </cell>
          <cell r="G118" t="str">
            <v>低保</v>
          </cell>
          <cell r="H118">
            <v>14</v>
          </cell>
          <cell r="I118" t="str">
            <v>男</v>
          </cell>
          <cell r="J118">
            <v>236305791</v>
          </cell>
          <cell r="K118" t="str">
            <v>在册</v>
          </cell>
          <cell r="L118" t="str">
            <v>陈基生</v>
          </cell>
          <cell r="M118" t="str">
            <v>广东省中山市石岐区庆隆里23号</v>
          </cell>
          <cell r="N118" t="str">
            <v>广东省中山市石岐区庆隆里23号</v>
          </cell>
          <cell r="O118">
            <v>13715683688</v>
          </cell>
          <cell r="P118" t="str">
            <v>C44200100101020160002</v>
          </cell>
          <cell r="Q118">
            <v>201507</v>
          </cell>
          <cell r="R118" t="str">
            <v>工商</v>
          </cell>
          <cell r="S118" t="str">
            <v>陈基生</v>
          </cell>
        </row>
        <row r="119">
          <cell r="C119" t="str">
            <v>宋学娟</v>
          </cell>
          <cell r="D119" t="str">
            <v>320326198108103820</v>
          </cell>
          <cell r="E119" t="str">
            <v>本人</v>
          </cell>
          <cell r="F119" t="str">
            <v>凤鸣</v>
          </cell>
          <cell r="G119" t="str">
            <v>低保</v>
          </cell>
          <cell r="H119">
            <v>38</v>
          </cell>
          <cell r="I119" t="str">
            <v>女</v>
          </cell>
          <cell r="J119">
            <v>279798880</v>
          </cell>
          <cell r="K119" t="str">
            <v>在册</v>
          </cell>
          <cell r="L119" t="str">
            <v>宋学娟</v>
          </cell>
          <cell r="M119" t="str">
            <v>广东省中山市石岐区蒌园中约2号</v>
          </cell>
          <cell r="N119" t="str">
            <v>广东省中山市石岐区中山二路38号5幢103房</v>
          </cell>
          <cell r="O119">
            <v>13560633656</v>
          </cell>
          <cell r="P119" t="str">
            <v>C44200100101020160040</v>
          </cell>
          <cell r="Q119">
            <v>201607</v>
          </cell>
          <cell r="R119" t="str">
            <v>工商</v>
          </cell>
          <cell r="S119" t="str">
            <v>宋学娟</v>
          </cell>
        </row>
        <row r="120">
          <cell r="C120" t="str">
            <v>欧钰铃</v>
          </cell>
          <cell r="D120" t="str">
            <v>442000200303310023</v>
          </cell>
          <cell r="E120" t="str">
            <v>女儿</v>
          </cell>
          <cell r="F120" t="str">
            <v>凤鸣</v>
          </cell>
          <cell r="G120" t="str">
            <v>低保</v>
          </cell>
          <cell r="H120">
            <v>16</v>
          </cell>
          <cell r="I120" t="str">
            <v>女</v>
          </cell>
          <cell r="J120">
            <v>278128412</v>
          </cell>
          <cell r="K120" t="str">
            <v>在册</v>
          </cell>
          <cell r="L120" t="str">
            <v>宋学娟</v>
          </cell>
          <cell r="M120" t="str">
            <v>广东省中山市石岐区蒌园中约2号</v>
          </cell>
          <cell r="N120" t="str">
            <v>广东省中山市石岐区中山二路38号5幢103房</v>
          </cell>
          <cell r="O120">
            <v>13560633656</v>
          </cell>
          <cell r="P120" t="str">
            <v>C44200100101020160040</v>
          </cell>
          <cell r="Q120">
            <v>201607</v>
          </cell>
          <cell r="R120" t="str">
            <v>工商</v>
          </cell>
          <cell r="S120" t="str">
            <v>宋学娟</v>
          </cell>
        </row>
        <row r="121">
          <cell r="C121" t="str">
            <v>欧伟坚</v>
          </cell>
          <cell r="D121" t="str">
            <v>320381200505093819</v>
          </cell>
          <cell r="E121" t="str">
            <v>儿子</v>
          </cell>
          <cell r="F121" t="str">
            <v>凤鸣</v>
          </cell>
          <cell r="G121" t="str">
            <v>低保</v>
          </cell>
          <cell r="H121">
            <v>14</v>
          </cell>
          <cell r="I121" t="str">
            <v>男</v>
          </cell>
          <cell r="J121">
            <v>285738454</v>
          </cell>
          <cell r="K121" t="str">
            <v>在册</v>
          </cell>
          <cell r="L121" t="str">
            <v>宋学娟</v>
          </cell>
          <cell r="M121" t="str">
            <v>广东省中山市石岐区蒌园中约2号</v>
          </cell>
          <cell r="N121" t="str">
            <v>广东省中山市石岐区中山二路38号5幢103房</v>
          </cell>
          <cell r="O121">
            <v>13560633656</v>
          </cell>
          <cell r="P121" t="str">
            <v>C44200100101020160040</v>
          </cell>
          <cell r="Q121">
            <v>201607</v>
          </cell>
          <cell r="R121" t="str">
            <v>工商</v>
          </cell>
          <cell r="S121" t="str">
            <v>宋学娟</v>
          </cell>
        </row>
        <row r="122">
          <cell r="C122" t="str">
            <v>薛汶轩</v>
          </cell>
          <cell r="D122" t="str">
            <v>442000199908260713</v>
          </cell>
          <cell r="E122" t="str">
            <v>本人</v>
          </cell>
          <cell r="F122" t="str">
            <v>凤鸣</v>
          </cell>
          <cell r="G122" t="str">
            <v>低保</v>
          </cell>
          <cell r="H122">
            <v>20</v>
          </cell>
          <cell r="I122" t="str">
            <v>男</v>
          </cell>
          <cell r="J122" t="str">
            <v>284331353</v>
          </cell>
          <cell r="K122" t="str">
            <v>在册</v>
          </cell>
          <cell r="L122" t="str">
            <v>薛汶轩</v>
          </cell>
          <cell r="M122" t="str">
            <v>广东省中山市石岐区青云街24号之二</v>
          </cell>
          <cell r="N122" t="str">
            <v>广东省中山市石岐区青云街24号之二</v>
          </cell>
          <cell r="O122">
            <v>13421495126</v>
          </cell>
          <cell r="P122" t="str">
            <v>C44200100101020170002</v>
          </cell>
          <cell r="Q122">
            <v>201704</v>
          </cell>
          <cell r="R122" t="str">
            <v>工商</v>
          </cell>
          <cell r="S122" t="str">
            <v>薛汶轩</v>
          </cell>
        </row>
        <row r="123">
          <cell r="C123" t="str">
            <v>蔡章娣</v>
          </cell>
          <cell r="D123" t="str">
            <v>441823197911260464</v>
          </cell>
          <cell r="E123" t="str">
            <v>本人</v>
          </cell>
          <cell r="F123" t="str">
            <v>凤鸣</v>
          </cell>
          <cell r="G123" t="str">
            <v>低保</v>
          </cell>
          <cell r="H123">
            <v>40</v>
          </cell>
          <cell r="I123" t="str">
            <v>女</v>
          </cell>
          <cell r="J123">
            <v>254119423</v>
          </cell>
          <cell r="K123" t="str">
            <v>在册</v>
          </cell>
          <cell r="L123" t="str">
            <v>蔡章娣</v>
          </cell>
          <cell r="M123" t="str">
            <v>广东省中山市石岐区山凤街47号501房</v>
          </cell>
          <cell r="N123" t="str">
            <v>广东省中山市石岐区山凤街47号501房</v>
          </cell>
          <cell r="O123">
            <v>13652224959</v>
          </cell>
          <cell r="P123" t="str">
            <v>C44200100101020170003</v>
          </cell>
          <cell r="Q123">
            <v>201708</v>
          </cell>
          <cell r="R123" t="str">
            <v>工商</v>
          </cell>
          <cell r="S123" t="str">
            <v>蔡章娣</v>
          </cell>
        </row>
        <row r="124">
          <cell r="C124" t="str">
            <v>袁梓健</v>
          </cell>
          <cell r="D124" t="str">
            <v>442000201106280034</v>
          </cell>
          <cell r="E124" t="str">
            <v>儿子</v>
          </cell>
          <cell r="F124" t="str">
            <v>凤鸣</v>
          </cell>
          <cell r="G124" t="str">
            <v>低保</v>
          </cell>
          <cell r="H124">
            <v>8</v>
          </cell>
          <cell r="I124" t="str">
            <v>男</v>
          </cell>
          <cell r="J124" t="str">
            <v>264751932</v>
          </cell>
          <cell r="K124" t="str">
            <v>在册</v>
          </cell>
          <cell r="L124" t="str">
            <v>蔡章娣</v>
          </cell>
          <cell r="M124" t="str">
            <v>广东省中山市石岐区山凤街47号501房</v>
          </cell>
          <cell r="N124" t="str">
            <v>广东省中山市石岐区山凤街47号501房</v>
          </cell>
          <cell r="O124">
            <v>13652224959</v>
          </cell>
          <cell r="P124" t="str">
            <v>C44200100101020170003</v>
          </cell>
          <cell r="Q124">
            <v>201708</v>
          </cell>
          <cell r="R124" t="str">
            <v>工商</v>
          </cell>
          <cell r="S124" t="str">
            <v>蔡章娣</v>
          </cell>
        </row>
        <row r="125">
          <cell r="C125" t="str">
            <v>麦雪梅</v>
          </cell>
          <cell r="D125" t="str">
            <v>442000197305310567</v>
          </cell>
          <cell r="E125" t="str">
            <v>本人</v>
          </cell>
          <cell r="F125" t="str">
            <v>凤鸣</v>
          </cell>
          <cell r="G125" t="str">
            <v>低保</v>
          </cell>
          <cell r="H125">
            <v>46</v>
          </cell>
          <cell r="I125" t="str">
            <v>女</v>
          </cell>
          <cell r="J125">
            <v>234748732</v>
          </cell>
          <cell r="K125" t="str">
            <v>在册</v>
          </cell>
          <cell r="L125" t="str">
            <v>麦雪梅</v>
          </cell>
          <cell r="M125" t="str">
            <v>广东省中山市石岐区虎口塘11号102房</v>
          </cell>
          <cell r="N125" t="str">
            <v>广东省中山市南区永安一路祈安苑1幢1201房</v>
          </cell>
          <cell r="O125">
            <v>15113378734</v>
          </cell>
          <cell r="P125" t="str">
            <v>C44200100101020170006</v>
          </cell>
          <cell r="Q125">
            <v>201708</v>
          </cell>
          <cell r="R125" t="str">
            <v>工商</v>
          </cell>
          <cell r="S125" t="str">
            <v>麦雪梅</v>
          </cell>
        </row>
        <row r="126">
          <cell r="C126" t="str">
            <v>梁伟明</v>
          </cell>
          <cell r="D126" t="str">
            <v>440620196205280358</v>
          </cell>
          <cell r="E126" t="str">
            <v>丈夫</v>
          </cell>
          <cell r="F126" t="str">
            <v>凤鸣</v>
          </cell>
          <cell r="G126" t="str">
            <v>低保</v>
          </cell>
          <cell r="H126">
            <v>57</v>
          </cell>
          <cell r="I126" t="str">
            <v>男</v>
          </cell>
          <cell r="J126">
            <v>269547973</v>
          </cell>
          <cell r="K126" t="str">
            <v>在册</v>
          </cell>
          <cell r="L126" t="str">
            <v>麦雪梅</v>
          </cell>
          <cell r="M126" t="str">
            <v>广东省中山市石岐区虎口塘11号102房</v>
          </cell>
          <cell r="N126" t="str">
            <v>广东省中山市南区永安一路祈安苑1幢1201房</v>
          </cell>
          <cell r="O126">
            <v>15113378734</v>
          </cell>
          <cell r="P126" t="str">
            <v>C44200100101020170006</v>
          </cell>
          <cell r="Q126">
            <v>201708</v>
          </cell>
          <cell r="R126" t="str">
            <v>工商</v>
          </cell>
          <cell r="S126" t="str">
            <v>麦雪梅</v>
          </cell>
        </row>
        <row r="127">
          <cell r="C127" t="str">
            <v>梁诗敏</v>
          </cell>
          <cell r="D127" t="str">
            <v>442000201112200045</v>
          </cell>
          <cell r="E127" t="str">
            <v>女儿</v>
          </cell>
          <cell r="F127" t="str">
            <v>凤鸣</v>
          </cell>
          <cell r="G127" t="str">
            <v>低保</v>
          </cell>
          <cell r="H127">
            <v>8</v>
          </cell>
          <cell r="I127" t="str">
            <v>女</v>
          </cell>
          <cell r="J127" t="str">
            <v>269548001</v>
          </cell>
          <cell r="K127" t="str">
            <v>在册</v>
          </cell>
          <cell r="L127" t="str">
            <v>麦雪梅</v>
          </cell>
          <cell r="M127" t="str">
            <v>广东省中山市石岐区虎口塘11号102房</v>
          </cell>
          <cell r="N127" t="str">
            <v>广东省中山市南区永安一路祈安苑1幢1201房</v>
          </cell>
          <cell r="O127">
            <v>15113378734</v>
          </cell>
          <cell r="P127" t="str">
            <v>C44200100101020170006</v>
          </cell>
          <cell r="Q127">
            <v>201708</v>
          </cell>
          <cell r="R127" t="str">
            <v>工商</v>
          </cell>
          <cell r="S127" t="str">
            <v>麦雪梅</v>
          </cell>
        </row>
        <row r="128">
          <cell r="C128" t="str">
            <v>郑瑞玲</v>
          </cell>
          <cell r="D128" t="str">
            <v>440620196108140724</v>
          </cell>
          <cell r="E128" t="str">
            <v>本人</v>
          </cell>
          <cell r="F128" t="str">
            <v>凤鸣</v>
          </cell>
          <cell r="G128" t="str">
            <v>低保</v>
          </cell>
          <cell r="H128">
            <v>58</v>
          </cell>
          <cell r="I128" t="str">
            <v>女</v>
          </cell>
          <cell r="J128">
            <v>234922497</v>
          </cell>
          <cell r="K128" t="str">
            <v>在册</v>
          </cell>
          <cell r="L128" t="str">
            <v>郑瑞玲</v>
          </cell>
          <cell r="M128" t="str">
            <v>广东省中山市石岐区大维街26号之一</v>
          </cell>
          <cell r="N128" t="str">
            <v>广东省中山市南区永安一路祈安苑1幢302房</v>
          </cell>
          <cell r="O128">
            <v>13543800982</v>
          </cell>
          <cell r="P128" t="str">
            <v>C44200100101020170005</v>
          </cell>
          <cell r="Q128">
            <v>201708</v>
          </cell>
          <cell r="R128" t="str">
            <v>工商</v>
          </cell>
          <cell r="S128" t="str">
            <v>郑瑞玲</v>
          </cell>
        </row>
        <row r="129">
          <cell r="C129" t="str">
            <v>汪权德</v>
          </cell>
          <cell r="D129" t="str">
            <v>440620194510090711</v>
          </cell>
          <cell r="E129" t="str">
            <v>本人</v>
          </cell>
          <cell r="F129" t="str">
            <v>凤鸣</v>
          </cell>
          <cell r="G129" t="str">
            <v>低保</v>
          </cell>
          <cell r="H129">
            <v>74</v>
          </cell>
          <cell r="I129" t="str">
            <v>男</v>
          </cell>
          <cell r="J129">
            <v>235884875</v>
          </cell>
          <cell r="K129" t="str">
            <v>在册</v>
          </cell>
          <cell r="L129" t="str">
            <v>汪权德</v>
          </cell>
          <cell r="M129" t="str">
            <v>广东省中山市石岐区山背街4号后座</v>
          </cell>
          <cell r="N129" t="str">
            <v>广东省中山市石岐区永宁坊39号106房</v>
          </cell>
          <cell r="O129">
            <v>13560606912</v>
          </cell>
          <cell r="P129" t="str">
            <v>C44200100101020170004</v>
          </cell>
          <cell r="Q129">
            <v>201708</v>
          </cell>
          <cell r="R129" t="str">
            <v>工商</v>
          </cell>
          <cell r="S129" t="str">
            <v>汪权德</v>
          </cell>
        </row>
        <row r="130">
          <cell r="C130" t="str">
            <v>高君丽</v>
          </cell>
          <cell r="D130" t="str">
            <v>440620196109211782</v>
          </cell>
          <cell r="E130" t="str">
            <v>妻子</v>
          </cell>
          <cell r="F130" t="str">
            <v>凤鸣</v>
          </cell>
          <cell r="G130" t="str">
            <v>低保</v>
          </cell>
          <cell r="H130">
            <v>58</v>
          </cell>
          <cell r="I130" t="str">
            <v>女</v>
          </cell>
          <cell r="J130">
            <v>247225885</v>
          </cell>
          <cell r="K130" t="str">
            <v>在册</v>
          </cell>
          <cell r="L130" t="str">
            <v>汪权德</v>
          </cell>
          <cell r="M130" t="str">
            <v>广东省中山市石岐区山背街4号后座</v>
          </cell>
          <cell r="N130" t="str">
            <v>广东省中山市石岐区永宁坊39号106房</v>
          </cell>
          <cell r="O130">
            <v>13560606912</v>
          </cell>
          <cell r="P130" t="str">
            <v>C44200100101020170004</v>
          </cell>
          <cell r="Q130">
            <v>201708</v>
          </cell>
          <cell r="R130" t="str">
            <v>工商</v>
          </cell>
          <cell r="S130" t="str">
            <v>汪权德</v>
          </cell>
        </row>
        <row r="131">
          <cell r="C131" t="str">
            <v>汪嘉宝</v>
          </cell>
          <cell r="D131" t="str">
            <v>442000199105131758</v>
          </cell>
          <cell r="E131" t="str">
            <v>儿子</v>
          </cell>
          <cell r="F131" t="str">
            <v>凤鸣</v>
          </cell>
          <cell r="G131" t="str">
            <v>低保</v>
          </cell>
          <cell r="H131">
            <v>28</v>
          </cell>
          <cell r="I131" t="str">
            <v>男</v>
          </cell>
          <cell r="J131">
            <v>247225893</v>
          </cell>
          <cell r="K131" t="str">
            <v>在册</v>
          </cell>
          <cell r="L131" t="str">
            <v>汪权德</v>
          </cell>
          <cell r="M131" t="str">
            <v>广东省中山市石岐区山背街4号后座</v>
          </cell>
          <cell r="N131" t="str">
            <v>广东省中山市石岐区永宁坊39号106房</v>
          </cell>
          <cell r="O131">
            <v>13560606912</v>
          </cell>
          <cell r="P131" t="str">
            <v>C44200100101020170004</v>
          </cell>
          <cell r="Q131">
            <v>201708</v>
          </cell>
          <cell r="R131" t="str">
            <v>工商</v>
          </cell>
          <cell r="S131" t="str">
            <v>汪权德</v>
          </cell>
        </row>
        <row r="132">
          <cell r="C132" t="str">
            <v>肖锡南</v>
          </cell>
          <cell r="D132" t="str">
            <v>440620196307300559</v>
          </cell>
          <cell r="E132" t="str">
            <v>本人</v>
          </cell>
          <cell r="F132" t="str">
            <v>凤鸣</v>
          </cell>
          <cell r="G132" t="str">
            <v>低保</v>
          </cell>
          <cell r="H132">
            <v>56</v>
          </cell>
          <cell r="I132" t="str">
            <v>男</v>
          </cell>
          <cell r="J132">
            <v>234660079</v>
          </cell>
          <cell r="K132" t="str">
            <v>在册</v>
          </cell>
          <cell r="L132" t="str">
            <v>肖锡南</v>
          </cell>
          <cell r="M132" t="str">
            <v>广东省中山市石岐区光明路横巷20号104房</v>
          </cell>
          <cell r="N132" t="str">
            <v>中山市第三人民医院</v>
          </cell>
          <cell r="O132">
            <v>88827886</v>
          </cell>
          <cell r="P132" t="str">
            <v>C44200100101020180017</v>
          </cell>
          <cell r="Q132">
            <v>201801</v>
          </cell>
          <cell r="R132" t="str">
            <v>工商</v>
          </cell>
          <cell r="S132" t="str">
            <v>肖锡南</v>
          </cell>
        </row>
        <row r="133">
          <cell r="C133" t="str">
            <v>郑成就</v>
          </cell>
          <cell r="D133" t="str">
            <v>442000197207240710</v>
          </cell>
          <cell r="E133" t="str">
            <v>本人</v>
          </cell>
          <cell r="F133" t="str">
            <v>凤鸣</v>
          </cell>
          <cell r="G133" t="str">
            <v>低保</v>
          </cell>
          <cell r="H133">
            <v>47</v>
          </cell>
          <cell r="I133" t="str">
            <v>男</v>
          </cell>
          <cell r="J133">
            <v>213096245</v>
          </cell>
          <cell r="K133" t="str">
            <v>在册</v>
          </cell>
          <cell r="L133" t="str">
            <v>郑成就</v>
          </cell>
          <cell r="M133" t="str">
            <v>广东省中山市石岐区山背街6号</v>
          </cell>
          <cell r="N133" t="str">
            <v>广东省中山市石岐区山背街6号</v>
          </cell>
          <cell r="O133">
            <v>13702456182</v>
          </cell>
          <cell r="P133" t="str">
            <v>C44200100101020180036</v>
          </cell>
          <cell r="Q133">
            <v>201802</v>
          </cell>
          <cell r="R133" t="str">
            <v>工商</v>
          </cell>
          <cell r="S133" t="str">
            <v>郑成就</v>
          </cell>
        </row>
        <row r="134">
          <cell r="C134" t="str">
            <v>冯荣</v>
          </cell>
          <cell r="D134" t="str">
            <v>440620195201230711</v>
          </cell>
          <cell r="E134" t="str">
            <v>本人</v>
          </cell>
          <cell r="F134" t="str">
            <v>凤鸣</v>
          </cell>
          <cell r="G134" t="str">
            <v>低保</v>
          </cell>
          <cell r="H134">
            <v>67</v>
          </cell>
          <cell r="I134" t="str">
            <v>男</v>
          </cell>
          <cell r="J134">
            <v>234686391</v>
          </cell>
          <cell r="K134" t="str">
            <v>在册</v>
          </cell>
          <cell r="L134" t="str">
            <v>冯荣</v>
          </cell>
          <cell r="M134" t="str">
            <v>广东省中山市石岐区大维街16号202房</v>
          </cell>
          <cell r="N134" t="str">
            <v>广东省中山市石岐区大维街16号202房</v>
          </cell>
          <cell r="O134">
            <v>13326973855</v>
          </cell>
          <cell r="P134" t="str">
            <v>C44200100101020180052</v>
          </cell>
          <cell r="Q134">
            <v>201805</v>
          </cell>
          <cell r="R134" t="str">
            <v>工商</v>
          </cell>
          <cell r="S134" t="str">
            <v>冯荣</v>
          </cell>
        </row>
        <row r="135">
          <cell r="C135" t="str">
            <v>孙得乐</v>
          </cell>
          <cell r="D135" t="str">
            <v>442000199607158838</v>
          </cell>
          <cell r="E135" t="str">
            <v>本人</v>
          </cell>
          <cell r="F135" t="str">
            <v>凤鸣</v>
          </cell>
          <cell r="G135" t="str">
            <v>低保</v>
          </cell>
          <cell r="H135">
            <v>23</v>
          </cell>
          <cell r="I135" t="str">
            <v>男</v>
          </cell>
          <cell r="J135">
            <v>270987706</v>
          </cell>
          <cell r="K135" t="str">
            <v>在册</v>
          </cell>
          <cell r="L135" t="str">
            <v>孙得乐</v>
          </cell>
          <cell r="M135" t="str">
            <v>广东省中山市石岐区庆隆里13号</v>
          </cell>
          <cell r="N135" t="str">
            <v>广东省中山市石岐区庆隆里13号</v>
          </cell>
          <cell r="O135">
            <v>13549825202</v>
          </cell>
          <cell r="P135" t="str">
            <v>C44200100101020190001</v>
          </cell>
          <cell r="Q135">
            <v>201812</v>
          </cell>
          <cell r="R135" t="str">
            <v>工商</v>
          </cell>
          <cell r="S135" t="str">
            <v>孙得乐</v>
          </cell>
        </row>
        <row r="136">
          <cell r="C136" t="str">
            <v>伍瑞清</v>
          </cell>
          <cell r="D136" t="str">
            <v>440620196001220724</v>
          </cell>
          <cell r="E136" t="str">
            <v>姐姐</v>
          </cell>
          <cell r="F136" t="str">
            <v>凤鸣</v>
          </cell>
          <cell r="G136" t="str">
            <v>低保</v>
          </cell>
          <cell r="H136">
            <v>59</v>
          </cell>
          <cell r="I136" t="str">
            <v>女</v>
          </cell>
          <cell r="J136" t="str">
            <v>013460794</v>
          </cell>
          <cell r="K136" t="str">
            <v>在册</v>
          </cell>
          <cell r="L136" t="str">
            <v>孙得乐</v>
          </cell>
          <cell r="M136" t="str">
            <v>广东省中山市石岐区庆隆里13号</v>
          </cell>
          <cell r="N136" t="str">
            <v>广东省中山市石岐区庆隆里13号</v>
          </cell>
          <cell r="O136">
            <v>13549825202</v>
          </cell>
          <cell r="P136" t="str">
            <v>C44200100101020190001</v>
          </cell>
          <cell r="Q136">
            <v>201812</v>
          </cell>
          <cell r="R136" t="str">
            <v>工商</v>
          </cell>
          <cell r="S136" t="str">
            <v>孙得乐</v>
          </cell>
        </row>
        <row r="137">
          <cell r="C137" t="str">
            <v>李耀权</v>
          </cell>
          <cell r="D137" t="str">
            <v>442000195306260312</v>
          </cell>
          <cell r="E137" t="str">
            <v>本人</v>
          </cell>
          <cell r="F137" t="str">
            <v>仙湖</v>
          </cell>
          <cell r="G137" t="str">
            <v>低保</v>
          </cell>
          <cell r="H137">
            <v>66</v>
          </cell>
          <cell r="I137" t="str">
            <v>男</v>
          </cell>
          <cell r="J137">
            <v>235849906</v>
          </cell>
          <cell r="K137" t="str">
            <v>在册</v>
          </cell>
          <cell r="L137" t="str">
            <v>李耀权</v>
          </cell>
          <cell r="M137" t="str">
            <v>广东省中山市石岐区湖滨路85号604房</v>
          </cell>
          <cell r="N137" t="str">
            <v>中山市第三人民医院</v>
          </cell>
          <cell r="O137">
            <v>13622703727</v>
          </cell>
          <cell r="P137" t="str">
            <v>C44200100101120160024</v>
          </cell>
          <cell r="Q137">
            <v>200501</v>
          </cell>
          <cell r="R137" t="str">
            <v>工商</v>
          </cell>
          <cell r="S137" t="str">
            <v>李耀权</v>
          </cell>
        </row>
        <row r="138">
          <cell r="C138" t="str">
            <v>欧兰妹</v>
          </cell>
          <cell r="D138" t="str">
            <v>440620194604210729</v>
          </cell>
          <cell r="E138" t="str">
            <v>本人</v>
          </cell>
          <cell r="F138" t="str">
            <v>仙湖</v>
          </cell>
          <cell r="G138" t="str">
            <v>低保</v>
          </cell>
          <cell r="H138">
            <v>73</v>
          </cell>
          <cell r="I138" t="str">
            <v>女</v>
          </cell>
          <cell r="J138">
            <v>235872735</v>
          </cell>
          <cell r="K138" t="str">
            <v>在册</v>
          </cell>
          <cell r="L138" t="str">
            <v>欧兰妹</v>
          </cell>
          <cell r="M138" t="str">
            <v>广东省中山市石岐区大较场92号</v>
          </cell>
          <cell r="N138" t="str">
            <v>广东省中山市南区永安一路祈安苑2幢306房</v>
          </cell>
          <cell r="O138">
            <v>15913468968</v>
          </cell>
          <cell r="P138" t="str">
            <v>C44200100101120160025</v>
          </cell>
          <cell r="Q138">
            <v>200501</v>
          </cell>
          <cell r="R138" t="str">
            <v>工商</v>
          </cell>
          <cell r="S138" t="str">
            <v>欧兰妹</v>
          </cell>
        </row>
        <row r="139">
          <cell r="C139" t="str">
            <v>梁秀珍</v>
          </cell>
          <cell r="D139" t="str">
            <v>440620196901240747</v>
          </cell>
          <cell r="E139" t="str">
            <v>女儿</v>
          </cell>
          <cell r="F139" t="str">
            <v>仙湖</v>
          </cell>
          <cell r="G139" t="str">
            <v>低保</v>
          </cell>
          <cell r="H139">
            <v>50</v>
          </cell>
          <cell r="I139" t="str">
            <v>女</v>
          </cell>
          <cell r="J139">
            <v>235872866</v>
          </cell>
          <cell r="K139" t="str">
            <v>在册</v>
          </cell>
          <cell r="L139" t="str">
            <v>欧兰妹</v>
          </cell>
          <cell r="M139" t="str">
            <v>广东省中山市石岐区大较场92号</v>
          </cell>
          <cell r="N139" t="str">
            <v>广东省中山市南区永安一路祈安苑2幢306房</v>
          </cell>
          <cell r="O139">
            <v>15913468968</v>
          </cell>
          <cell r="P139" t="str">
            <v>C44200100101120160025</v>
          </cell>
          <cell r="Q139">
            <v>200501</v>
          </cell>
          <cell r="R139" t="str">
            <v>工商</v>
          </cell>
          <cell r="S139" t="str">
            <v>欧兰妹</v>
          </cell>
        </row>
        <row r="140">
          <cell r="C140" t="str">
            <v>梁洪辉</v>
          </cell>
          <cell r="D140" t="str">
            <v>442000197203150750</v>
          </cell>
          <cell r="E140" t="str">
            <v>儿子</v>
          </cell>
          <cell r="F140" t="str">
            <v>仙湖</v>
          </cell>
          <cell r="G140" t="str">
            <v>低保</v>
          </cell>
          <cell r="H140">
            <v>47</v>
          </cell>
          <cell r="I140" t="str">
            <v>男</v>
          </cell>
          <cell r="J140">
            <v>235872815</v>
          </cell>
          <cell r="K140" t="str">
            <v>在册</v>
          </cell>
          <cell r="L140" t="str">
            <v>欧兰妹</v>
          </cell>
          <cell r="M140" t="str">
            <v>广东省中山市石岐区大较场92号</v>
          </cell>
          <cell r="N140" t="str">
            <v>广东省中山市南区永安一路祈安苑2幢306房</v>
          </cell>
          <cell r="O140">
            <v>15913468968</v>
          </cell>
          <cell r="P140" t="str">
            <v>C44200100101120160025</v>
          </cell>
          <cell r="Q140">
            <v>200501</v>
          </cell>
          <cell r="R140" t="str">
            <v>工商</v>
          </cell>
          <cell r="S140" t="str">
            <v>欧兰妹</v>
          </cell>
        </row>
        <row r="141">
          <cell r="C141" t="str">
            <v>谢嘉欣</v>
          </cell>
          <cell r="D141" t="str">
            <v>442000198804208844</v>
          </cell>
          <cell r="E141" t="str">
            <v>本人</v>
          </cell>
          <cell r="F141" t="str">
            <v>仙湖</v>
          </cell>
          <cell r="G141" t="str">
            <v>低保</v>
          </cell>
          <cell r="H141">
            <v>31</v>
          </cell>
          <cell r="I141" t="str">
            <v>女</v>
          </cell>
          <cell r="J141">
            <v>234696100</v>
          </cell>
          <cell r="K141" t="str">
            <v>在册</v>
          </cell>
          <cell r="L141" t="str">
            <v>谢嘉欣</v>
          </cell>
          <cell r="M141" t="str">
            <v>广东省中山市石岐区仙湖边街4号4幢101房</v>
          </cell>
          <cell r="N141" t="str">
            <v>广东省中山市石岐区仙湖边街4号4幢101房</v>
          </cell>
          <cell r="O141">
            <v>13232559380</v>
          </cell>
          <cell r="P141" t="str">
            <v>C44200100101120160026</v>
          </cell>
          <cell r="Q141">
            <v>200705</v>
          </cell>
          <cell r="R141" t="str">
            <v>工商</v>
          </cell>
          <cell r="S141" t="str">
            <v>谢嘉欣</v>
          </cell>
        </row>
        <row r="142">
          <cell r="C142" t="str">
            <v>卢健康</v>
          </cell>
          <cell r="D142" t="str">
            <v>442000196010128915</v>
          </cell>
          <cell r="E142" t="str">
            <v>本人</v>
          </cell>
          <cell r="F142" t="str">
            <v>仙湖</v>
          </cell>
          <cell r="G142" t="str">
            <v>低保</v>
          </cell>
          <cell r="H142">
            <v>59</v>
          </cell>
          <cell r="I142" t="str">
            <v>男</v>
          </cell>
          <cell r="J142">
            <v>254697143</v>
          </cell>
          <cell r="K142" t="str">
            <v>在册</v>
          </cell>
          <cell r="L142" t="str">
            <v>卢健康</v>
          </cell>
          <cell r="M142" t="str">
            <v>广东省中山市石岐区仙湖正街37号3幢204房</v>
          </cell>
          <cell r="N142" t="str">
            <v>广东省中山市南区永安一路祈安苑6幢3907房</v>
          </cell>
          <cell r="O142">
            <v>88858998</v>
          </cell>
          <cell r="P142" t="str">
            <v>C44200100101120160006</v>
          </cell>
          <cell r="Q142">
            <v>201505</v>
          </cell>
          <cell r="R142" t="str">
            <v>工商</v>
          </cell>
          <cell r="S142" t="str">
            <v>卢健康</v>
          </cell>
        </row>
        <row r="143">
          <cell r="C143" t="str">
            <v>梁运贞</v>
          </cell>
          <cell r="D143" t="str">
            <v>452501196402072768</v>
          </cell>
          <cell r="E143" t="str">
            <v>本人</v>
          </cell>
          <cell r="F143" t="str">
            <v>仙湖</v>
          </cell>
          <cell r="G143" t="str">
            <v>低保</v>
          </cell>
          <cell r="H143">
            <v>55</v>
          </cell>
          <cell r="I143" t="str">
            <v>女</v>
          </cell>
          <cell r="J143">
            <v>235544184</v>
          </cell>
          <cell r="K143" t="str">
            <v>在册</v>
          </cell>
          <cell r="L143" t="str">
            <v>梁运贞</v>
          </cell>
          <cell r="M143" t="str">
            <v>广东省中山市石岐区永全街十巷9号</v>
          </cell>
          <cell r="N143" t="str">
            <v>广东省中山市石岐区永全街十巷9号</v>
          </cell>
          <cell r="O143">
            <v>15016192678</v>
          </cell>
          <cell r="P143" t="str">
            <v>C44200100101120160029</v>
          </cell>
          <cell r="Q143">
            <v>201904</v>
          </cell>
          <cell r="R143" t="str">
            <v>工商</v>
          </cell>
          <cell r="S143" t="str">
            <v>梁运贞</v>
          </cell>
        </row>
        <row r="144">
          <cell r="C144" t="str">
            <v>苏敏珊</v>
          </cell>
          <cell r="D144" t="str">
            <v>452501199301162725</v>
          </cell>
          <cell r="E144" t="str">
            <v>女儿</v>
          </cell>
          <cell r="F144" t="str">
            <v>仙湖</v>
          </cell>
          <cell r="G144" t="str">
            <v>低保</v>
          </cell>
          <cell r="H144">
            <v>26</v>
          </cell>
          <cell r="I144" t="str">
            <v>女</v>
          </cell>
          <cell r="J144" t="str">
            <v>23554423X</v>
          </cell>
          <cell r="K144" t="str">
            <v>在册</v>
          </cell>
          <cell r="L144" t="str">
            <v>梁运贞</v>
          </cell>
          <cell r="M144" t="str">
            <v>广东省中山市石岐区永全街十巷9号</v>
          </cell>
          <cell r="N144" t="str">
            <v>广东省中山市石岐区永全街十巷9号</v>
          </cell>
          <cell r="O144">
            <v>15016192678</v>
          </cell>
          <cell r="P144" t="str">
            <v>C44200100101120160029</v>
          </cell>
          <cell r="Q144">
            <v>201904</v>
          </cell>
          <cell r="R144" t="str">
            <v>工商</v>
          </cell>
          <cell r="S144" t="str">
            <v>梁运贞</v>
          </cell>
        </row>
        <row r="145">
          <cell r="C145" t="str">
            <v>李咏雪</v>
          </cell>
          <cell r="D145" t="str">
            <v>442000198509178849</v>
          </cell>
          <cell r="E145" t="str">
            <v>本人</v>
          </cell>
          <cell r="F145" t="str">
            <v>仙湖</v>
          </cell>
          <cell r="G145" t="str">
            <v>低保</v>
          </cell>
          <cell r="H145">
            <v>34</v>
          </cell>
          <cell r="I145" t="str">
            <v>女</v>
          </cell>
          <cell r="J145" t="str">
            <v>234641599</v>
          </cell>
          <cell r="K145" t="str">
            <v>在册</v>
          </cell>
          <cell r="L145" t="str">
            <v>李咏雪</v>
          </cell>
          <cell r="M145" t="str">
            <v>广东省中山市石岐区莲员西路27号2幢106房</v>
          </cell>
          <cell r="N145" t="str">
            <v>广东省中山市南区永安一路祈安苑5幢1906房</v>
          </cell>
          <cell r="O145">
            <v>13640475322</v>
          </cell>
          <cell r="P145" t="str">
            <v>C44200100100120190004</v>
          </cell>
          <cell r="Q145">
            <v>201904</v>
          </cell>
          <cell r="R145" t="str">
            <v>工商</v>
          </cell>
          <cell r="S145" t="str">
            <v>李咏雪</v>
          </cell>
        </row>
        <row r="146">
          <cell r="C146" t="str">
            <v>张炳坤</v>
          </cell>
          <cell r="D146" t="str">
            <v>440620195807190531</v>
          </cell>
          <cell r="E146" t="str">
            <v>本人</v>
          </cell>
          <cell r="F146" t="str">
            <v>仙湖</v>
          </cell>
          <cell r="G146" t="str">
            <v>低保</v>
          </cell>
          <cell r="H146">
            <v>61</v>
          </cell>
          <cell r="I146" t="str">
            <v>男</v>
          </cell>
          <cell r="J146">
            <v>234711438</v>
          </cell>
          <cell r="K146" t="str">
            <v>在册</v>
          </cell>
          <cell r="L146" t="str">
            <v>张炳坤</v>
          </cell>
          <cell r="M146" t="str">
            <v>广东省中山市石岐区仙湖边街4号3幢501房</v>
          </cell>
          <cell r="N146" t="str">
            <v>广东省中山市石岐区仙湖边街4号3幢501房</v>
          </cell>
          <cell r="O146">
            <v>13715588087</v>
          </cell>
          <cell r="P146" t="str">
            <v>C44200100101120160007</v>
          </cell>
          <cell r="Q146">
            <v>201007</v>
          </cell>
          <cell r="R146" t="str">
            <v>工商</v>
          </cell>
          <cell r="S146" t="str">
            <v>张炳坤</v>
          </cell>
        </row>
        <row r="147">
          <cell r="C147" t="str">
            <v>张桂佳</v>
          </cell>
          <cell r="D147" t="str">
            <v>442000197208240712</v>
          </cell>
          <cell r="E147" t="str">
            <v>本人</v>
          </cell>
          <cell r="F147" t="str">
            <v>仙湖</v>
          </cell>
          <cell r="G147" t="str">
            <v>低保</v>
          </cell>
          <cell r="H147">
            <v>47</v>
          </cell>
          <cell r="I147" t="str">
            <v>男</v>
          </cell>
          <cell r="J147">
            <v>244260319</v>
          </cell>
          <cell r="K147" t="str">
            <v>在册</v>
          </cell>
          <cell r="L147" t="str">
            <v>张桂佳</v>
          </cell>
          <cell r="M147" t="str">
            <v>广东省中山市石岐区青云街一横巷13号</v>
          </cell>
          <cell r="N147" t="str">
            <v>广东省中山市石岐区青云街一横巷13号</v>
          </cell>
          <cell r="O147">
            <v>13590863336</v>
          </cell>
          <cell r="P147" t="str">
            <v>C44200100101120160008</v>
          </cell>
          <cell r="Q147">
            <v>201103</v>
          </cell>
          <cell r="R147" t="str">
            <v>工商</v>
          </cell>
          <cell r="S147" t="str">
            <v>张桂佳</v>
          </cell>
        </row>
        <row r="148">
          <cell r="C148" t="str">
            <v>张毅昕</v>
          </cell>
          <cell r="D148" t="str">
            <v>442000199512270878</v>
          </cell>
          <cell r="E148" t="str">
            <v>本人</v>
          </cell>
          <cell r="F148" t="str">
            <v>仙湖</v>
          </cell>
          <cell r="G148" t="str">
            <v>低保</v>
          </cell>
          <cell r="H148">
            <v>24</v>
          </cell>
          <cell r="I148" t="str">
            <v>男</v>
          </cell>
          <cell r="J148">
            <v>235897123</v>
          </cell>
          <cell r="K148" t="str">
            <v>在册</v>
          </cell>
          <cell r="L148" t="str">
            <v>张毅昕</v>
          </cell>
          <cell r="M148" t="str">
            <v>广东省中山市石岐区碧湖东街8号002房</v>
          </cell>
          <cell r="N148" t="str">
            <v>广东省中山市石岐区碧湖东街8号002房</v>
          </cell>
          <cell r="O148">
            <v>13590949173</v>
          </cell>
          <cell r="P148" t="str">
            <v>C44200100101120160022</v>
          </cell>
          <cell r="Q148">
            <v>201112</v>
          </cell>
          <cell r="R148" t="str">
            <v>工商</v>
          </cell>
          <cell r="S148" t="str">
            <v>张毅昕</v>
          </cell>
        </row>
        <row r="149">
          <cell r="C149" t="str">
            <v>何嘉杰</v>
          </cell>
          <cell r="D149" t="str">
            <v>442000200211236639</v>
          </cell>
          <cell r="E149" t="str">
            <v>本人</v>
          </cell>
          <cell r="F149" t="str">
            <v>仙湖</v>
          </cell>
          <cell r="G149" t="str">
            <v>低保</v>
          </cell>
          <cell r="H149">
            <v>17</v>
          </cell>
          <cell r="I149" t="str">
            <v>男</v>
          </cell>
          <cell r="J149">
            <v>247436818</v>
          </cell>
          <cell r="K149" t="str">
            <v>在册</v>
          </cell>
          <cell r="L149" t="str">
            <v>何嘉杰</v>
          </cell>
          <cell r="M149" t="str">
            <v>广东省中山市石岐区仙湖正街39号1幢406房</v>
          </cell>
          <cell r="N149" t="str">
            <v>广东省中山市石岐区仙湖正街39号1幢406房</v>
          </cell>
          <cell r="O149" t="str">
            <v>13640413744/88838953</v>
          </cell>
          <cell r="P149" t="str">
            <v>C44200100101120160021</v>
          </cell>
          <cell r="Q149">
            <v>201505</v>
          </cell>
          <cell r="R149" t="str">
            <v>工商</v>
          </cell>
          <cell r="S149" t="str">
            <v>何嘉杰</v>
          </cell>
        </row>
        <row r="150">
          <cell r="C150" t="str">
            <v>张培仪</v>
          </cell>
          <cell r="D150" t="str">
            <v>442000199606258925</v>
          </cell>
          <cell r="E150" t="str">
            <v>本人</v>
          </cell>
          <cell r="F150" t="str">
            <v>仙湖</v>
          </cell>
          <cell r="G150" t="str">
            <v>低保</v>
          </cell>
          <cell r="H150">
            <v>23</v>
          </cell>
          <cell r="I150" t="str">
            <v>女</v>
          </cell>
          <cell r="J150">
            <v>244261354</v>
          </cell>
          <cell r="K150" t="str">
            <v>在册</v>
          </cell>
          <cell r="L150" t="str">
            <v>张培仪</v>
          </cell>
          <cell r="M150" t="str">
            <v>广东省中山市石岐区青云街一横巷13号</v>
          </cell>
          <cell r="N150" t="str">
            <v>广东省中山市东区比华利山庄9幢502房</v>
          </cell>
          <cell r="O150">
            <v>18024219551</v>
          </cell>
          <cell r="P150" t="str">
            <v>C44200100101120160012</v>
          </cell>
          <cell r="Q150">
            <v>201505</v>
          </cell>
          <cell r="R150" t="str">
            <v>工商</v>
          </cell>
          <cell r="S150" t="str">
            <v>张培仪</v>
          </cell>
        </row>
        <row r="151">
          <cell r="C151" t="str">
            <v>陈玉馨</v>
          </cell>
          <cell r="D151" t="str">
            <v>440620196402100723</v>
          </cell>
          <cell r="E151" t="str">
            <v>本人</v>
          </cell>
          <cell r="F151" t="str">
            <v>仙湖</v>
          </cell>
          <cell r="G151" t="str">
            <v>低保</v>
          </cell>
          <cell r="H151">
            <v>55</v>
          </cell>
          <cell r="I151" t="str">
            <v>女</v>
          </cell>
          <cell r="J151">
            <v>257927821</v>
          </cell>
          <cell r="K151" t="str">
            <v>在册</v>
          </cell>
          <cell r="L151" t="str">
            <v>陈玉馨</v>
          </cell>
          <cell r="M151" t="str">
            <v>广东省中山市石岐区大较场61号之一</v>
          </cell>
          <cell r="N151" t="str">
            <v>广东省中山市石岐区碧湖西街8号</v>
          </cell>
          <cell r="O151">
            <v>13232344550</v>
          </cell>
          <cell r="P151" t="str">
            <v>C44200100101120170002</v>
          </cell>
          <cell r="Q151">
            <v>201706</v>
          </cell>
          <cell r="R151" t="str">
            <v>工商</v>
          </cell>
          <cell r="S151" t="str">
            <v>陈玉馨</v>
          </cell>
        </row>
        <row r="152">
          <cell r="C152" t="str">
            <v>毛咏彤</v>
          </cell>
          <cell r="D152" t="str">
            <v>442000199611058848</v>
          </cell>
          <cell r="E152" t="str">
            <v>本人</v>
          </cell>
          <cell r="F152" t="str">
            <v>仙湖</v>
          </cell>
          <cell r="G152" t="str">
            <v>低保</v>
          </cell>
          <cell r="H152">
            <v>23</v>
          </cell>
          <cell r="I152" t="str">
            <v>女</v>
          </cell>
          <cell r="J152">
            <v>252069178</v>
          </cell>
          <cell r="K152" t="str">
            <v>在册</v>
          </cell>
          <cell r="L152" t="str">
            <v>毛咏彤</v>
          </cell>
          <cell r="M152" t="str">
            <v>广东省中山市石岐区仙湖边街6号2幢201房</v>
          </cell>
          <cell r="N152" t="str">
            <v>广东省中山市石岐区仙湖边街6号2幢201房</v>
          </cell>
          <cell r="O152">
            <v>13326944046</v>
          </cell>
          <cell r="P152" t="str">
            <v>C44200100101120170003</v>
          </cell>
          <cell r="Q152">
            <v>201709</v>
          </cell>
          <cell r="R152" t="str">
            <v>工商</v>
          </cell>
          <cell r="S152" t="str">
            <v>毛咏彤</v>
          </cell>
        </row>
        <row r="153">
          <cell r="C153" t="str">
            <v>余莹莹</v>
          </cell>
          <cell r="D153" t="str">
            <v>442000200506088848</v>
          </cell>
          <cell r="E153" t="str">
            <v>本人</v>
          </cell>
          <cell r="F153" t="str">
            <v>仙湖</v>
          </cell>
          <cell r="G153" t="str">
            <v>低保</v>
          </cell>
          <cell r="H153">
            <v>14</v>
          </cell>
          <cell r="I153" t="str">
            <v>女</v>
          </cell>
          <cell r="J153" t="str">
            <v>28949862X</v>
          </cell>
          <cell r="K153" t="str">
            <v>在册</v>
          </cell>
          <cell r="L153" t="str">
            <v>余莹莹</v>
          </cell>
          <cell r="M153" t="str">
            <v>广东省中山市石岐区永全街西一巷2号</v>
          </cell>
          <cell r="N153" t="str">
            <v>广东省中山市石岐区永全街西一巷2号</v>
          </cell>
          <cell r="O153">
            <v>88830452</v>
          </cell>
          <cell r="P153" t="str">
            <v>C44200100101120190009</v>
          </cell>
          <cell r="Q153">
            <v>201903</v>
          </cell>
          <cell r="R153" t="str">
            <v>工商</v>
          </cell>
          <cell r="S153" t="str">
            <v>苏开发</v>
          </cell>
        </row>
        <row r="154">
          <cell r="C154" t="str">
            <v>黄宝瑶</v>
          </cell>
          <cell r="D154" t="str">
            <v>331082199903095526</v>
          </cell>
          <cell r="E154" t="str">
            <v>本人</v>
          </cell>
          <cell r="F154" t="str">
            <v>仙湖</v>
          </cell>
          <cell r="G154" t="str">
            <v>低保</v>
          </cell>
          <cell r="H154">
            <v>20</v>
          </cell>
          <cell r="I154" t="str">
            <v>女</v>
          </cell>
          <cell r="J154" t="str">
            <v>254691753</v>
          </cell>
          <cell r="K154" t="str">
            <v>在册</v>
          </cell>
          <cell r="L154" t="str">
            <v>黄宝瑶</v>
          </cell>
          <cell r="M154" t="str">
            <v>广东省中山市石岐区仙湖正街39号2幢602房</v>
          </cell>
          <cell r="N154" t="str">
            <v>广东省中山市石岐区仙湖正街39号2幢602房</v>
          </cell>
          <cell r="O154">
            <v>13715677828</v>
          </cell>
          <cell r="P154" t="str">
            <v>C44200100101120190010</v>
          </cell>
          <cell r="Q154">
            <v>201903</v>
          </cell>
          <cell r="R154" t="str">
            <v>工商</v>
          </cell>
          <cell r="S154" t="str">
            <v>黄宝瑶</v>
          </cell>
        </row>
        <row r="155">
          <cell r="C155" t="str">
            <v>梁丽珊</v>
          </cell>
          <cell r="D155" t="str">
            <v>440620196608090321</v>
          </cell>
          <cell r="E155" t="str">
            <v>本人</v>
          </cell>
          <cell r="F155" t="str">
            <v>仙湖</v>
          </cell>
          <cell r="G155" t="str">
            <v>低保</v>
          </cell>
          <cell r="H155">
            <v>53</v>
          </cell>
          <cell r="I155" t="str">
            <v>女</v>
          </cell>
          <cell r="J155" t="str">
            <v>012249639</v>
          </cell>
          <cell r="K155" t="str">
            <v>在册</v>
          </cell>
          <cell r="L155" t="str">
            <v>梁丽珊</v>
          </cell>
          <cell r="M155" t="str">
            <v>广东省中山市石岐区仙湖正街37号1幢201房</v>
          </cell>
          <cell r="N155" t="str">
            <v>广东省中山市南区永安一路祈安苑2幢408房</v>
          </cell>
          <cell r="O155">
            <v>15338260267</v>
          </cell>
          <cell r="P155" t="str">
            <v>C44200100101120190011</v>
          </cell>
          <cell r="Q155">
            <v>201904</v>
          </cell>
          <cell r="R155" t="str">
            <v>工商</v>
          </cell>
          <cell r="S155" t="str">
            <v>梁丽珊</v>
          </cell>
        </row>
        <row r="156">
          <cell r="C156" t="str">
            <v>郑永励</v>
          </cell>
          <cell r="D156" t="str">
            <v>440620196807257964</v>
          </cell>
          <cell r="E156" t="str">
            <v>本人</v>
          </cell>
          <cell r="F156" t="str">
            <v>桂园</v>
          </cell>
          <cell r="G156" t="str">
            <v>低保</v>
          </cell>
          <cell r="H156">
            <v>51</v>
          </cell>
          <cell r="I156" t="str">
            <v>女</v>
          </cell>
          <cell r="J156">
            <v>234598084</v>
          </cell>
          <cell r="K156" t="str">
            <v>在册</v>
          </cell>
          <cell r="L156" t="str">
            <v>郑永励</v>
          </cell>
          <cell r="M156" t="str">
            <v>广东省中山市石岐区河泰街47号</v>
          </cell>
          <cell r="N156" t="str">
            <v>广东省中山市石岐区河泰街47号</v>
          </cell>
          <cell r="O156">
            <v>88833138</v>
          </cell>
          <cell r="P156" t="str">
            <v>C44200100101220160001</v>
          </cell>
          <cell r="Q156">
            <v>200301</v>
          </cell>
          <cell r="R156" t="str">
            <v>工商</v>
          </cell>
          <cell r="S156" t="str">
            <v>郑永励</v>
          </cell>
        </row>
        <row r="157">
          <cell r="C157" t="str">
            <v>黄呀妹</v>
          </cell>
          <cell r="D157" t="str">
            <v>440620193105150026</v>
          </cell>
          <cell r="E157" t="str">
            <v>本人</v>
          </cell>
          <cell r="F157" t="str">
            <v>桂园</v>
          </cell>
          <cell r="G157" t="str">
            <v>低保</v>
          </cell>
          <cell r="H157">
            <v>88</v>
          </cell>
          <cell r="I157" t="str">
            <v>女</v>
          </cell>
          <cell r="J157">
            <v>234769234</v>
          </cell>
          <cell r="K157" t="str">
            <v>在册</v>
          </cell>
          <cell r="L157" t="str">
            <v>黄呀妹</v>
          </cell>
          <cell r="M157" t="str">
            <v>广东省中山市石岐区桂园横一巷6号</v>
          </cell>
          <cell r="N157" t="str">
            <v>广东省中山市石岐区桂园横一巷6号</v>
          </cell>
          <cell r="O157">
            <v>88852125</v>
          </cell>
          <cell r="P157" t="str">
            <v>C44200100101220160015</v>
          </cell>
          <cell r="Q157">
            <v>200301</v>
          </cell>
          <cell r="R157" t="str">
            <v>工商</v>
          </cell>
          <cell r="S157" t="str">
            <v>黄呀妹</v>
          </cell>
        </row>
        <row r="158">
          <cell r="C158" t="str">
            <v>陈结安</v>
          </cell>
          <cell r="D158" t="str">
            <v>442000195309010036</v>
          </cell>
          <cell r="E158" t="str">
            <v>儿子</v>
          </cell>
          <cell r="F158" t="str">
            <v>桂园</v>
          </cell>
          <cell r="G158" t="str">
            <v>低保</v>
          </cell>
          <cell r="H158">
            <v>66</v>
          </cell>
          <cell r="I158" t="str">
            <v>男</v>
          </cell>
          <cell r="J158">
            <v>234769365</v>
          </cell>
          <cell r="K158" t="str">
            <v>在册</v>
          </cell>
          <cell r="L158" t="str">
            <v>黄呀妹</v>
          </cell>
          <cell r="M158" t="str">
            <v>广东省中山市石岐区桂园横一巷6号</v>
          </cell>
          <cell r="N158" t="str">
            <v>广东省中山市石岐区桂园横一巷6号</v>
          </cell>
          <cell r="O158">
            <v>88852125</v>
          </cell>
          <cell r="P158" t="str">
            <v>C44200100101220160015</v>
          </cell>
          <cell r="Q158">
            <v>200301</v>
          </cell>
          <cell r="R158" t="str">
            <v>工商</v>
          </cell>
          <cell r="S158" t="str">
            <v>黄呀妹</v>
          </cell>
        </row>
        <row r="159">
          <cell r="C159" t="str">
            <v>黄敬辉</v>
          </cell>
          <cell r="D159" t="str">
            <v>442000198011010037</v>
          </cell>
          <cell r="E159" t="str">
            <v>本人</v>
          </cell>
          <cell r="F159" t="str">
            <v>桂园</v>
          </cell>
          <cell r="G159" t="str">
            <v>低保</v>
          </cell>
          <cell r="H159">
            <v>39</v>
          </cell>
          <cell r="I159" t="str">
            <v>男</v>
          </cell>
          <cell r="J159">
            <v>234696063</v>
          </cell>
          <cell r="K159" t="str">
            <v>在册</v>
          </cell>
          <cell r="L159" t="str">
            <v>黄敬辉</v>
          </cell>
          <cell r="M159" t="str">
            <v>广东省中山市石岐区河泊大街8号506房</v>
          </cell>
          <cell r="N159" t="str">
            <v>广东省中山市石岐区河泊大街8号506房</v>
          </cell>
          <cell r="O159">
            <v>88849416</v>
          </cell>
          <cell r="P159" t="str">
            <v>C44200100101220160021</v>
          </cell>
          <cell r="Q159">
            <v>200807</v>
          </cell>
          <cell r="R159" t="str">
            <v>工商</v>
          </cell>
          <cell r="S159" t="str">
            <v>黄敬辉</v>
          </cell>
        </row>
        <row r="160">
          <cell r="C160" t="str">
            <v>何奇辉</v>
          </cell>
          <cell r="D160" t="str">
            <v>440620196909090712</v>
          </cell>
          <cell r="E160" t="str">
            <v>本人</v>
          </cell>
          <cell r="F160" t="str">
            <v>桂园</v>
          </cell>
          <cell r="G160" t="str">
            <v>低保</v>
          </cell>
          <cell r="H160">
            <v>50</v>
          </cell>
          <cell r="I160" t="str">
            <v>男</v>
          </cell>
          <cell r="J160">
            <v>234713185</v>
          </cell>
          <cell r="K160" t="str">
            <v>在册</v>
          </cell>
          <cell r="L160" t="str">
            <v>何奇辉</v>
          </cell>
          <cell r="M160" t="str">
            <v>广东省中山市石岐区七仙街22号2楼</v>
          </cell>
          <cell r="N160" t="str">
            <v>中山市第三人民医院</v>
          </cell>
          <cell r="O160">
            <v>15362983123</v>
          </cell>
          <cell r="P160" t="str">
            <v>C44200100101220160022</v>
          </cell>
          <cell r="Q160">
            <v>201904</v>
          </cell>
          <cell r="R160" t="str">
            <v>工商</v>
          </cell>
          <cell r="S160" t="str">
            <v>何奇辉</v>
          </cell>
        </row>
        <row r="161">
          <cell r="C161" t="str">
            <v>余建辉</v>
          </cell>
          <cell r="D161" t="str">
            <v>442000197202180034</v>
          </cell>
          <cell r="E161" t="str">
            <v>本人</v>
          </cell>
          <cell r="F161" t="str">
            <v>桂园</v>
          </cell>
          <cell r="G161" t="str">
            <v>低保</v>
          </cell>
          <cell r="H161">
            <v>47</v>
          </cell>
          <cell r="I161" t="str">
            <v>男</v>
          </cell>
          <cell r="J161">
            <v>238266888</v>
          </cell>
          <cell r="K161" t="str">
            <v>在册</v>
          </cell>
          <cell r="L161" t="str">
            <v>余建辉</v>
          </cell>
          <cell r="M161" t="str">
            <v>广东省中山市石岐区华柏新村21幢101房</v>
          </cell>
          <cell r="N161" t="str">
            <v>广东省中山市石岐区华柏新村21幢101房</v>
          </cell>
          <cell r="O161">
            <v>13232556669</v>
          </cell>
          <cell r="P161" t="str">
            <v>C44200100101220160019</v>
          </cell>
          <cell r="Q161">
            <v>201903</v>
          </cell>
          <cell r="R161" t="str">
            <v>工商</v>
          </cell>
          <cell r="S161" t="str">
            <v>余建辉</v>
          </cell>
        </row>
        <row r="162">
          <cell r="C162" t="str">
            <v>张莉莉</v>
          </cell>
          <cell r="D162" t="str">
            <v>320113197710092442</v>
          </cell>
          <cell r="E162" t="str">
            <v>妻子</v>
          </cell>
          <cell r="F162" t="str">
            <v>桂园</v>
          </cell>
          <cell r="G162" t="str">
            <v>低保</v>
          </cell>
          <cell r="H162">
            <v>42</v>
          </cell>
          <cell r="I162" t="str">
            <v>女</v>
          </cell>
          <cell r="J162">
            <v>290891779</v>
          </cell>
          <cell r="K162" t="str">
            <v>在册</v>
          </cell>
          <cell r="L162" t="str">
            <v>余建辉</v>
          </cell>
          <cell r="M162" t="str">
            <v>广东省中山市石岐区华柏新村21幢101房</v>
          </cell>
          <cell r="N162" t="str">
            <v>广东省中山市石岐区华柏新村21幢101房</v>
          </cell>
          <cell r="O162">
            <v>13232556669</v>
          </cell>
          <cell r="P162" t="str">
            <v>C44200100101220160019</v>
          </cell>
          <cell r="Q162">
            <v>201903</v>
          </cell>
          <cell r="R162" t="str">
            <v>工商</v>
          </cell>
          <cell r="S162" t="str">
            <v>余建辉</v>
          </cell>
        </row>
        <row r="163">
          <cell r="C163" t="str">
            <v>余禹莹</v>
          </cell>
          <cell r="D163" t="str">
            <v>44200020141220008X</v>
          </cell>
          <cell r="E163" t="str">
            <v>女儿</v>
          </cell>
          <cell r="F163" t="str">
            <v>桂园</v>
          </cell>
          <cell r="G163" t="str">
            <v>低保</v>
          </cell>
          <cell r="H163">
            <v>5</v>
          </cell>
          <cell r="I163" t="str">
            <v>女</v>
          </cell>
          <cell r="J163">
            <v>290883971</v>
          </cell>
          <cell r="K163" t="str">
            <v>在册</v>
          </cell>
          <cell r="L163" t="str">
            <v>余建辉</v>
          </cell>
          <cell r="M163" t="str">
            <v>广东省中山市石岐区华柏新村21幢101房</v>
          </cell>
          <cell r="N163" t="str">
            <v>广东省中山市石岐区华柏新村21幢101房</v>
          </cell>
          <cell r="O163">
            <v>13232556669</v>
          </cell>
          <cell r="P163" t="str">
            <v>C44200100101220160019</v>
          </cell>
          <cell r="Q163">
            <v>201903</v>
          </cell>
          <cell r="R163" t="str">
            <v>工商</v>
          </cell>
          <cell r="S163" t="str">
            <v>余建辉</v>
          </cell>
        </row>
        <row r="164">
          <cell r="C164" t="str">
            <v>谭俊伟</v>
          </cell>
          <cell r="D164" t="str">
            <v>442000198709170032</v>
          </cell>
          <cell r="E164" t="str">
            <v>本人</v>
          </cell>
          <cell r="F164" t="str">
            <v>桂园</v>
          </cell>
          <cell r="G164" t="str">
            <v>低保</v>
          </cell>
          <cell r="H164">
            <v>32</v>
          </cell>
          <cell r="I164" t="str">
            <v>男</v>
          </cell>
          <cell r="J164">
            <v>232571240</v>
          </cell>
          <cell r="K164" t="str">
            <v>在册</v>
          </cell>
          <cell r="L164" t="str">
            <v>谭俊伟</v>
          </cell>
          <cell r="M164" t="str">
            <v>广东省中山市石岐区唐屋巷39号303房</v>
          </cell>
          <cell r="N164" t="str">
            <v>广东省中山市石岐区唐屋巷39号303房</v>
          </cell>
          <cell r="O164">
            <v>13543840956</v>
          </cell>
          <cell r="P164" t="str">
            <v>C44200100101220160010</v>
          </cell>
          <cell r="Q164">
            <v>201301</v>
          </cell>
          <cell r="R164" t="str">
            <v>工商</v>
          </cell>
          <cell r="S164" t="str">
            <v>谭俊伟</v>
          </cell>
        </row>
        <row r="165">
          <cell r="C165" t="str">
            <v>谭梓烽</v>
          </cell>
          <cell r="D165" t="str">
            <v>442000201301050031</v>
          </cell>
          <cell r="E165" t="str">
            <v>儿子</v>
          </cell>
          <cell r="F165" t="str">
            <v>桂园</v>
          </cell>
          <cell r="G165" t="str">
            <v>低保</v>
          </cell>
          <cell r="H165">
            <v>6</v>
          </cell>
          <cell r="I165" t="str">
            <v>男</v>
          </cell>
          <cell r="J165">
            <v>271598913</v>
          </cell>
          <cell r="K165" t="str">
            <v>在册</v>
          </cell>
          <cell r="L165" t="str">
            <v>谭俊伟</v>
          </cell>
          <cell r="M165" t="str">
            <v>广东省中山市石岐区唐屋巷39号303房</v>
          </cell>
          <cell r="N165" t="str">
            <v>广东省中山市石岐区唐屋巷39号303房</v>
          </cell>
          <cell r="O165">
            <v>13543840956</v>
          </cell>
          <cell r="P165" t="str">
            <v>C44200100101220160010</v>
          </cell>
          <cell r="Q165">
            <v>201301</v>
          </cell>
          <cell r="R165" t="str">
            <v>工商</v>
          </cell>
          <cell r="S165" t="str">
            <v>谭俊伟</v>
          </cell>
        </row>
        <row r="166">
          <cell r="C166" t="str">
            <v>周秀良</v>
          </cell>
          <cell r="D166" t="str">
            <v>442530197003153768</v>
          </cell>
          <cell r="E166" t="str">
            <v>本人</v>
          </cell>
          <cell r="F166" t="str">
            <v>桂园</v>
          </cell>
          <cell r="G166" t="str">
            <v>低保</v>
          </cell>
          <cell r="H166">
            <v>49</v>
          </cell>
          <cell r="I166" t="str">
            <v>女</v>
          </cell>
          <cell r="J166" t="str">
            <v>013789469</v>
          </cell>
          <cell r="K166" t="str">
            <v>在册</v>
          </cell>
          <cell r="L166" t="str">
            <v>周秀良</v>
          </cell>
          <cell r="M166" t="str">
            <v>广东省中山市石岐区河泊大街1号702房</v>
          </cell>
          <cell r="N166" t="str">
            <v>广东省中山市石岐区河泊大街1号702房</v>
          </cell>
          <cell r="O166">
            <v>13420217241</v>
          </cell>
          <cell r="P166" t="str">
            <v>C44200100101220160008</v>
          </cell>
          <cell r="Q166">
            <v>201304</v>
          </cell>
          <cell r="R166" t="str">
            <v>工商</v>
          </cell>
          <cell r="S166" t="str">
            <v>周秀良</v>
          </cell>
        </row>
        <row r="167">
          <cell r="C167" t="str">
            <v>朱慧</v>
          </cell>
          <cell r="D167" t="str">
            <v>441522199609053786</v>
          </cell>
          <cell r="E167" t="str">
            <v>女儿</v>
          </cell>
          <cell r="F167" t="str">
            <v>桂园</v>
          </cell>
          <cell r="G167" t="str">
            <v>低保</v>
          </cell>
          <cell r="H167">
            <v>23</v>
          </cell>
          <cell r="I167" t="str">
            <v>女</v>
          </cell>
          <cell r="J167">
            <v>276001442</v>
          </cell>
          <cell r="K167" t="str">
            <v>在册</v>
          </cell>
          <cell r="L167" t="str">
            <v>周秀良</v>
          </cell>
          <cell r="M167" t="str">
            <v>广东省中山市石岐区河泊大街1号702房</v>
          </cell>
          <cell r="N167" t="str">
            <v>广东省中山市石岐区河泊大街1号702房</v>
          </cell>
          <cell r="O167">
            <v>13420217241</v>
          </cell>
          <cell r="P167" t="str">
            <v>C44200100101220160008</v>
          </cell>
          <cell r="Q167">
            <v>201304</v>
          </cell>
          <cell r="R167" t="str">
            <v>工商</v>
          </cell>
          <cell r="S167" t="str">
            <v>周秀良</v>
          </cell>
        </row>
        <row r="168">
          <cell r="C168" t="str">
            <v>朱嘉铭</v>
          </cell>
          <cell r="D168" t="str">
            <v>441581200506203775</v>
          </cell>
          <cell r="E168" t="str">
            <v>儿子</v>
          </cell>
          <cell r="F168" t="str">
            <v>桂园</v>
          </cell>
          <cell r="G168" t="str">
            <v>低保</v>
          </cell>
          <cell r="H168">
            <v>14</v>
          </cell>
          <cell r="I168" t="str">
            <v>男</v>
          </cell>
          <cell r="J168">
            <v>266448400</v>
          </cell>
          <cell r="K168" t="str">
            <v>在册</v>
          </cell>
          <cell r="L168" t="str">
            <v>周秀良</v>
          </cell>
          <cell r="M168" t="str">
            <v>广东省中山市石岐区河泊大街1号702房</v>
          </cell>
          <cell r="N168" t="str">
            <v>广东省中山市石岐区河泊大街1号702房</v>
          </cell>
          <cell r="O168">
            <v>13420217241</v>
          </cell>
          <cell r="P168" t="str">
            <v>C44200100101220160008</v>
          </cell>
          <cell r="Q168">
            <v>201304</v>
          </cell>
          <cell r="R168" t="str">
            <v>工商</v>
          </cell>
          <cell r="S168" t="str">
            <v>周秀良</v>
          </cell>
        </row>
        <row r="169">
          <cell r="C169" t="str">
            <v>朱婷婷</v>
          </cell>
          <cell r="D169" t="str">
            <v>441522199808253780</v>
          </cell>
          <cell r="E169" t="str">
            <v>女儿</v>
          </cell>
          <cell r="F169" t="str">
            <v>桂园</v>
          </cell>
          <cell r="G169" t="str">
            <v>低保</v>
          </cell>
          <cell r="H169">
            <v>21</v>
          </cell>
          <cell r="I169" t="str">
            <v>女</v>
          </cell>
          <cell r="J169">
            <v>266448419</v>
          </cell>
          <cell r="K169" t="str">
            <v>在册</v>
          </cell>
          <cell r="L169" t="str">
            <v>周秀良</v>
          </cell>
          <cell r="M169" t="str">
            <v>广东省中山市石岐区河泊大街1号702房</v>
          </cell>
          <cell r="N169" t="str">
            <v>广东省中山市石岐区河泊大街1号702房</v>
          </cell>
          <cell r="O169">
            <v>13420217241</v>
          </cell>
          <cell r="P169" t="str">
            <v>C44200100101220160008</v>
          </cell>
          <cell r="Q169">
            <v>201304</v>
          </cell>
          <cell r="R169" t="str">
            <v>工商</v>
          </cell>
          <cell r="S169" t="str">
            <v>周秀良</v>
          </cell>
        </row>
        <row r="170">
          <cell r="C170" t="str">
            <v>周己明</v>
          </cell>
          <cell r="D170" t="str">
            <v>442000196404080037</v>
          </cell>
          <cell r="E170" t="str">
            <v>本人</v>
          </cell>
          <cell r="F170" t="str">
            <v>桂园</v>
          </cell>
          <cell r="G170" t="str">
            <v>低保</v>
          </cell>
          <cell r="H170">
            <v>55</v>
          </cell>
          <cell r="I170" t="str">
            <v>男</v>
          </cell>
          <cell r="J170">
            <v>235163277</v>
          </cell>
          <cell r="K170" t="str">
            <v>在册</v>
          </cell>
          <cell r="L170" t="str">
            <v>周己明</v>
          </cell>
          <cell r="M170" t="str">
            <v>广东省中山市石岐区河泊大街一巷4号306房</v>
          </cell>
          <cell r="N170" t="str">
            <v>广东省中山市石岐区河泊大街一巷4号306房</v>
          </cell>
          <cell r="O170">
            <v>13652204120</v>
          </cell>
          <cell r="P170" t="str">
            <v>C44200100101220160007</v>
          </cell>
          <cell r="Q170">
            <v>201307</v>
          </cell>
          <cell r="R170" t="str">
            <v>工商</v>
          </cell>
          <cell r="S170" t="str">
            <v>周己明</v>
          </cell>
        </row>
        <row r="171">
          <cell r="C171" t="str">
            <v>黄进焜</v>
          </cell>
          <cell r="D171" t="str">
            <v>440620196212010057</v>
          </cell>
          <cell r="E171" t="str">
            <v>本人</v>
          </cell>
          <cell r="F171" t="str">
            <v>桂园</v>
          </cell>
          <cell r="G171" t="str">
            <v>低保</v>
          </cell>
          <cell r="H171">
            <v>57</v>
          </cell>
          <cell r="I171" t="str">
            <v>男</v>
          </cell>
          <cell r="J171">
            <v>244329443</v>
          </cell>
          <cell r="K171" t="str">
            <v>在册</v>
          </cell>
          <cell r="L171" t="str">
            <v>黄进焜</v>
          </cell>
          <cell r="M171" t="str">
            <v>广东省中山市石岐区上河泊7号之二</v>
          </cell>
          <cell r="N171" t="str">
            <v>广东省中山市石岐区上河泊7号之二</v>
          </cell>
          <cell r="O171">
            <v>15819963211</v>
          </cell>
          <cell r="P171" t="str">
            <v>C44200100101220160009</v>
          </cell>
          <cell r="Q171">
            <v>201310</v>
          </cell>
          <cell r="R171" t="str">
            <v>工商</v>
          </cell>
          <cell r="S171" t="str">
            <v>黄进焜</v>
          </cell>
        </row>
        <row r="172">
          <cell r="C172" t="str">
            <v>郑文濠</v>
          </cell>
          <cell r="D172" t="str">
            <v>440620195606080571</v>
          </cell>
          <cell r="E172" t="str">
            <v>本人</v>
          </cell>
          <cell r="F172" t="str">
            <v>桂园</v>
          </cell>
          <cell r="G172" t="str">
            <v>低保</v>
          </cell>
          <cell r="H172">
            <v>63</v>
          </cell>
          <cell r="I172" t="str">
            <v>男</v>
          </cell>
          <cell r="J172">
            <v>256392044</v>
          </cell>
          <cell r="K172" t="str">
            <v>在册</v>
          </cell>
          <cell r="L172" t="str">
            <v>郑文濠</v>
          </cell>
          <cell r="M172" t="str">
            <v>广东省中山市石岐区刘屋巷2号</v>
          </cell>
          <cell r="N172" t="str">
            <v>广东省中山市石岐区上河泊7号之二</v>
          </cell>
          <cell r="O172">
            <v>13528152946</v>
          </cell>
          <cell r="P172" t="str">
            <v>C44200100101220170001</v>
          </cell>
          <cell r="Q172">
            <v>201705</v>
          </cell>
          <cell r="R172" t="str">
            <v>工商</v>
          </cell>
          <cell r="S172" t="str">
            <v>郑文濠</v>
          </cell>
        </row>
        <row r="173">
          <cell r="C173" t="str">
            <v>余慧娟</v>
          </cell>
          <cell r="D173" t="str">
            <v>442000199708170027</v>
          </cell>
          <cell r="E173" t="str">
            <v>本人</v>
          </cell>
          <cell r="F173" t="str">
            <v>桂园</v>
          </cell>
          <cell r="G173" t="str">
            <v>低保</v>
          </cell>
          <cell r="H173">
            <v>22</v>
          </cell>
          <cell r="I173" t="str">
            <v>女</v>
          </cell>
          <cell r="J173">
            <v>238266909</v>
          </cell>
          <cell r="K173" t="str">
            <v>在册</v>
          </cell>
          <cell r="L173" t="str">
            <v>余慧娟</v>
          </cell>
          <cell r="M173" t="str">
            <v>广东省中山市石岐区华柏新村21幢101房</v>
          </cell>
          <cell r="N173" t="str">
            <v>广东省中山市石岐区华柏新村21幢101房</v>
          </cell>
          <cell r="O173">
            <v>13925346855</v>
          </cell>
          <cell r="P173" t="str">
            <v>C44200100101220180035</v>
          </cell>
          <cell r="Q173">
            <v>201802</v>
          </cell>
          <cell r="R173" t="str">
            <v>工商</v>
          </cell>
          <cell r="S173" t="str">
            <v>余慧娟</v>
          </cell>
        </row>
        <row r="174">
          <cell r="C174" t="str">
            <v>蒋伟良</v>
          </cell>
          <cell r="D174" t="str">
            <v>440620195808100016</v>
          </cell>
          <cell r="E174" t="str">
            <v>本人</v>
          </cell>
          <cell r="F174" t="str">
            <v>民生</v>
          </cell>
          <cell r="G174" t="str">
            <v>低保</v>
          </cell>
          <cell r="H174">
            <v>61</v>
          </cell>
          <cell r="I174" t="str">
            <v>男</v>
          </cell>
          <cell r="J174">
            <v>235897094</v>
          </cell>
          <cell r="K174" t="str">
            <v>在册</v>
          </cell>
          <cell r="L174" t="str">
            <v>蒋伟良</v>
          </cell>
          <cell r="M174" t="str">
            <v>广东省中山市石岐区民安街3号</v>
          </cell>
          <cell r="N174" t="str">
            <v>中山市第三人民医院</v>
          </cell>
          <cell r="O174">
            <v>88801783</v>
          </cell>
          <cell r="P174" t="str">
            <v>C44200100101320160003</v>
          </cell>
          <cell r="Q174">
            <v>200705</v>
          </cell>
          <cell r="R174" t="str">
            <v>工商</v>
          </cell>
          <cell r="S174" t="str">
            <v>蒋伟良</v>
          </cell>
        </row>
        <row r="175">
          <cell r="C175" t="str">
            <v>萧汉锵</v>
          </cell>
          <cell r="D175" t="str">
            <v>440620195707290017</v>
          </cell>
          <cell r="E175" t="str">
            <v>本人</v>
          </cell>
          <cell r="F175" t="str">
            <v>民生</v>
          </cell>
          <cell r="G175" t="str">
            <v>低保</v>
          </cell>
          <cell r="H175">
            <v>62</v>
          </cell>
          <cell r="I175" t="str">
            <v>男</v>
          </cell>
          <cell r="J175">
            <v>238272989</v>
          </cell>
          <cell r="K175" t="str">
            <v>在册</v>
          </cell>
          <cell r="L175" t="str">
            <v>萧汉锵</v>
          </cell>
          <cell r="M175" t="str">
            <v>广东省中山市石岐区蔡家巷9号之一</v>
          </cell>
          <cell r="N175" t="str">
            <v>广东省中山市石岐区蔡家巷9号之一</v>
          </cell>
          <cell r="O175" t="str">
            <v>88822825/13528176963</v>
          </cell>
          <cell r="P175" t="str">
            <v>C44200100101320160004</v>
          </cell>
          <cell r="Q175">
            <v>200807</v>
          </cell>
          <cell r="R175" t="str">
            <v>工商</v>
          </cell>
          <cell r="S175" t="str">
            <v>萧汉锵</v>
          </cell>
        </row>
        <row r="176">
          <cell r="C176" t="str">
            <v>刘月婵</v>
          </cell>
          <cell r="D176" t="str">
            <v>440620196402170027</v>
          </cell>
          <cell r="E176" t="str">
            <v>本人</v>
          </cell>
          <cell r="F176" t="str">
            <v>民生</v>
          </cell>
          <cell r="G176" t="str">
            <v>低保</v>
          </cell>
          <cell r="H176">
            <v>55</v>
          </cell>
          <cell r="I176" t="str">
            <v>女</v>
          </cell>
          <cell r="J176">
            <v>221020291</v>
          </cell>
          <cell r="K176" t="str">
            <v>在册</v>
          </cell>
          <cell r="L176" t="str">
            <v>刘月婵</v>
          </cell>
          <cell r="M176" t="str">
            <v>广东省中山市石岐区华贵坊13号之八</v>
          </cell>
          <cell r="N176" t="str">
            <v>中山市第三人民医院</v>
          </cell>
          <cell r="O176">
            <v>13435718242</v>
          </cell>
          <cell r="P176" t="str">
            <v>C44200100101320160006</v>
          </cell>
          <cell r="Q176">
            <v>200910</v>
          </cell>
          <cell r="R176" t="str">
            <v>工商</v>
          </cell>
          <cell r="S176" t="str">
            <v>刘月婵</v>
          </cell>
        </row>
        <row r="177">
          <cell r="C177" t="str">
            <v>吴倩金</v>
          </cell>
          <cell r="D177" t="str">
            <v>440620196203200027</v>
          </cell>
          <cell r="E177" t="str">
            <v>本人</v>
          </cell>
          <cell r="F177" t="str">
            <v>民生</v>
          </cell>
          <cell r="G177" t="str">
            <v>低保</v>
          </cell>
          <cell r="H177">
            <v>57</v>
          </cell>
          <cell r="I177" t="str">
            <v>女</v>
          </cell>
          <cell r="J177">
            <v>237042209</v>
          </cell>
          <cell r="K177" t="str">
            <v>在册</v>
          </cell>
          <cell r="L177" t="str">
            <v>吴倩金</v>
          </cell>
          <cell r="M177" t="str">
            <v>广东省中山市石岐区元兴街二巷7号</v>
          </cell>
          <cell r="N177" t="str">
            <v>广东省中山市石岐区元兴街二巷7号</v>
          </cell>
          <cell r="O177" t="str">
            <v>88827543/15913348750</v>
          </cell>
          <cell r="P177" t="str">
            <v>C44200100101320160007</v>
          </cell>
          <cell r="Q177">
            <v>201005</v>
          </cell>
          <cell r="R177" t="str">
            <v>工商</v>
          </cell>
          <cell r="S177" t="str">
            <v>吴倩金</v>
          </cell>
        </row>
        <row r="178">
          <cell r="C178" t="str">
            <v>陈玉禧</v>
          </cell>
          <cell r="D178" t="str">
            <v>440620195202120039</v>
          </cell>
          <cell r="E178" t="str">
            <v>本人</v>
          </cell>
          <cell r="F178" t="str">
            <v>民生</v>
          </cell>
          <cell r="G178" t="str">
            <v>低保</v>
          </cell>
          <cell r="H178">
            <v>67</v>
          </cell>
          <cell r="I178" t="str">
            <v>男</v>
          </cell>
          <cell r="J178" t="str">
            <v>013450086</v>
          </cell>
          <cell r="K178" t="str">
            <v>在册</v>
          </cell>
          <cell r="L178" t="str">
            <v>陈玉禧</v>
          </cell>
          <cell r="M178" t="str">
            <v>广东省中山市石岐区坭墩上街11号103房</v>
          </cell>
          <cell r="N178" t="str">
            <v>广东省中山市石岐区坭墩上街11号103房</v>
          </cell>
          <cell r="O178">
            <v>13560684306</v>
          </cell>
          <cell r="P178" t="str">
            <v>C44200100101320160010</v>
          </cell>
          <cell r="Q178">
            <v>201203</v>
          </cell>
          <cell r="R178" t="str">
            <v>工商</v>
          </cell>
          <cell r="S178" t="str">
            <v>陈玉禧</v>
          </cell>
        </row>
        <row r="179">
          <cell r="C179" t="str">
            <v>黎金凤</v>
          </cell>
          <cell r="D179" t="str">
            <v>442000198612050026</v>
          </cell>
          <cell r="E179" t="str">
            <v>本人</v>
          </cell>
          <cell r="F179" t="str">
            <v>民生</v>
          </cell>
          <cell r="G179" t="str">
            <v>低保</v>
          </cell>
          <cell r="H179">
            <v>33</v>
          </cell>
          <cell r="I179" t="str">
            <v>女</v>
          </cell>
          <cell r="J179">
            <v>234718680</v>
          </cell>
          <cell r="K179" t="str">
            <v>在册</v>
          </cell>
          <cell r="L179" t="str">
            <v>黎金凤</v>
          </cell>
          <cell r="M179" t="str">
            <v>广东省中山市石岐区民生路204号207房</v>
          </cell>
          <cell r="N179" t="str">
            <v>广东省中山市石岐区民生路204号207房</v>
          </cell>
          <cell r="O179">
            <v>15913448353</v>
          </cell>
          <cell r="P179" t="str">
            <v>C44200100101320160011</v>
          </cell>
          <cell r="Q179">
            <v>200512</v>
          </cell>
          <cell r="R179" t="str">
            <v>工商</v>
          </cell>
          <cell r="S179" t="str">
            <v>黎金凤</v>
          </cell>
        </row>
        <row r="180">
          <cell r="C180" t="str">
            <v>张健</v>
          </cell>
          <cell r="D180" t="str">
            <v>442000199010200597</v>
          </cell>
          <cell r="E180" t="str">
            <v>本人</v>
          </cell>
          <cell r="F180" t="str">
            <v>民生</v>
          </cell>
          <cell r="G180" t="str">
            <v>低保</v>
          </cell>
          <cell r="H180">
            <v>29</v>
          </cell>
          <cell r="I180" t="str">
            <v>男</v>
          </cell>
          <cell r="J180">
            <v>245681924</v>
          </cell>
          <cell r="K180" t="str">
            <v>在册</v>
          </cell>
          <cell r="L180" t="str">
            <v>张健</v>
          </cell>
          <cell r="M180" t="str">
            <v>广东省中山市石岐区民安街65号</v>
          </cell>
          <cell r="N180" t="str">
            <v>广东省中山市石岐区民安街65号</v>
          </cell>
          <cell r="O180">
            <v>88825024</v>
          </cell>
          <cell r="P180" t="str">
            <v>C44200100101320160015</v>
          </cell>
          <cell r="Q180">
            <v>201609</v>
          </cell>
          <cell r="R180" t="str">
            <v>工商</v>
          </cell>
          <cell r="S180" t="str">
            <v>张健</v>
          </cell>
        </row>
        <row r="181">
          <cell r="C181" t="str">
            <v>李广玲</v>
          </cell>
          <cell r="D181" t="str">
            <v>440620196602127963</v>
          </cell>
          <cell r="E181" t="str">
            <v>本人</v>
          </cell>
          <cell r="F181" t="str">
            <v>民生</v>
          </cell>
          <cell r="G181" t="str">
            <v>低保</v>
          </cell>
          <cell r="H181">
            <v>53</v>
          </cell>
          <cell r="I181" t="str">
            <v>女</v>
          </cell>
          <cell r="J181" t="str">
            <v>011116631</v>
          </cell>
          <cell r="K181" t="str">
            <v>在册</v>
          </cell>
          <cell r="L181" t="str">
            <v>李广玲</v>
          </cell>
          <cell r="M181" t="str">
            <v>广东省中山市石岐区白水井正街3号101房</v>
          </cell>
          <cell r="N181" t="str">
            <v>广东省中山市石岐区白水井正街3号101房</v>
          </cell>
          <cell r="O181">
            <v>18125366698</v>
          </cell>
          <cell r="P181" t="str">
            <v>C44200100101320170002</v>
          </cell>
          <cell r="Q181">
            <v>201705</v>
          </cell>
          <cell r="R181" t="str">
            <v>工商</v>
          </cell>
          <cell r="S181" t="str">
            <v>李广玲</v>
          </cell>
        </row>
        <row r="182">
          <cell r="C182" t="str">
            <v>陈恩浩</v>
          </cell>
          <cell r="D182" t="str">
            <v>442000200612163311</v>
          </cell>
          <cell r="E182" t="str">
            <v>儿子</v>
          </cell>
          <cell r="F182" t="str">
            <v>民生</v>
          </cell>
          <cell r="G182" t="str">
            <v>低保</v>
          </cell>
          <cell r="H182">
            <v>13</v>
          </cell>
          <cell r="I182" t="str">
            <v>男</v>
          </cell>
        </row>
        <row r="182">
          <cell r="K182" t="str">
            <v>在册</v>
          </cell>
          <cell r="L182" t="str">
            <v>李广玲</v>
          </cell>
          <cell r="M182" t="str">
            <v>广东省中山市石岐区白水井正街3号101房</v>
          </cell>
          <cell r="N182" t="str">
            <v>广东省中山市石岐区白水井正街3号101房</v>
          </cell>
          <cell r="O182">
            <v>18125366698</v>
          </cell>
          <cell r="P182" t="str">
            <v>C44200100101320170002</v>
          </cell>
          <cell r="Q182">
            <v>201705</v>
          </cell>
          <cell r="R182" t="str">
            <v>工商</v>
          </cell>
          <cell r="S182" t="str">
            <v>李广玲</v>
          </cell>
        </row>
        <row r="183">
          <cell r="C183" t="str">
            <v>李卓行</v>
          </cell>
          <cell r="D183" t="str">
            <v>442000197606270028</v>
          </cell>
          <cell r="E183" t="str">
            <v>本人</v>
          </cell>
          <cell r="F183" t="str">
            <v>民生</v>
          </cell>
          <cell r="G183" t="str">
            <v>低保</v>
          </cell>
          <cell r="H183">
            <v>43</v>
          </cell>
          <cell r="I183" t="str">
            <v>女</v>
          </cell>
          <cell r="J183">
            <v>234562567</v>
          </cell>
          <cell r="K183" t="str">
            <v>在册</v>
          </cell>
          <cell r="L183" t="str">
            <v>李卓行</v>
          </cell>
          <cell r="M183" t="str">
            <v>广东省中山市石岐区柿巷4号103房</v>
          </cell>
          <cell r="N183" t="str">
            <v>广东省中山市石岐区柿巷4号103房</v>
          </cell>
          <cell r="O183">
            <v>88834089</v>
          </cell>
          <cell r="P183" t="str">
            <v>C44200100101320170003</v>
          </cell>
          <cell r="Q183">
            <v>201707</v>
          </cell>
          <cell r="R183" t="str">
            <v>工商</v>
          </cell>
          <cell r="S183" t="str">
            <v>李卓行</v>
          </cell>
        </row>
        <row r="184">
          <cell r="C184" t="str">
            <v>潘芬莲</v>
          </cell>
          <cell r="D184" t="str">
            <v>440620196807010603</v>
          </cell>
          <cell r="E184" t="str">
            <v>本人</v>
          </cell>
          <cell r="F184" t="str">
            <v>民生</v>
          </cell>
          <cell r="G184" t="str">
            <v>低保</v>
          </cell>
          <cell r="H184">
            <v>51</v>
          </cell>
          <cell r="I184" t="str">
            <v>女</v>
          </cell>
          <cell r="J184" t="str">
            <v>23828308X</v>
          </cell>
          <cell r="K184" t="str">
            <v>在册</v>
          </cell>
          <cell r="L184" t="str">
            <v>潘芬莲</v>
          </cell>
          <cell r="M184" t="str">
            <v>广东省中山市石岐区盈宁里15号</v>
          </cell>
          <cell r="N184" t="str">
            <v>广东省中山市石岐区下河泊27号之二502房</v>
          </cell>
          <cell r="O184">
            <v>13620372783</v>
          </cell>
          <cell r="P184" t="str">
            <v>C44200100101320180026</v>
          </cell>
          <cell r="Q184">
            <v>201803</v>
          </cell>
          <cell r="R184" t="str">
            <v>工商</v>
          </cell>
          <cell r="S184" t="str">
            <v>潘芬莲</v>
          </cell>
        </row>
        <row r="185">
          <cell r="C185" t="str">
            <v>黄君艳</v>
          </cell>
          <cell r="D185" t="str">
            <v>44062019570314002X</v>
          </cell>
          <cell r="E185" t="str">
            <v>本人</v>
          </cell>
          <cell r="F185" t="str">
            <v>民生</v>
          </cell>
          <cell r="G185" t="str">
            <v>低保</v>
          </cell>
          <cell r="H185">
            <v>62</v>
          </cell>
          <cell r="I185" t="str">
            <v>女</v>
          </cell>
          <cell r="J185" t="str">
            <v>014115503</v>
          </cell>
          <cell r="K185" t="str">
            <v>在册</v>
          </cell>
          <cell r="L185" t="str">
            <v>黄君艳</v>
          </cell>
          <cell r="M185" t="str">
            <v>广东省中山市石岐区民生路54号地下</v>
          </cell>
          <cell r="N185" t="str">
            <v>广东省中山市石岐区民生路54号地下</v>
          </cell>
          <cell r="O185">
            <v>13730743288</v>
          </cell>
          <cell r="P185" t="str">
            <v>C44200100101320180054</v>
          </cell>
          <cell r="Q185">
            <v>201805</v>
          </cell>
          <cell r="R185" t="str">
            <v>工商</v>
          </cell>
          <cell r="S185" t="str">
            <v>黄君艳</v>
          </cell>
        </row>
        <row r="186">
          <cell r="C186" t="str">
            <v>陆鸿飞</v>
          </cell>
          <cell r="D186" t="str">
            <v>440620196807170025</v>
          </cell>
          <cell r="E186" t="str">
            <v>本人</v>
          </cell>
          <cell r="F186" t="str">
            <v>民族</v>
          </cell>
          <cell r="G186" t="str">
            <v>低保</v>
          </cell>
          <cell r="H186">
            <v>51</v>
          </cell>
          <cell r="I186" t="str">
            <v>女</v>
          </cell>
          <cell r="J186">
            <v>234700456</v>
          </cell>
          <cell r="K186" t="str">
            <v>在册</v>
          </cell>
          <cell r="L186" t="str">
            <v>陆鸿飞</v>
          </cell>
          <cell r="M186" t="str">
            <v>广东省中山市石岐区草巷7号之一203房</v>
          </cell>
          <cell r="N186" t="str">
            <v>广东省中山市石岐区草巷7号之一203房</v>
          </cell>
          <cell r="O186">
            <v>88825396</v>
          </cell>
          <cell r="P186" t="str">
            <v>C44200100101420160003</v>
          </cell>
          <cell r="Q186">
            <v>200512</v>
          </cell>
          <cell r="R186" t="str">
            <v>工商</v>
          </cell>
          <cell r="S186" t="str">
            <v>陆鸿飞</v>
          </cell>
        </row>
        <row r="187">
          <cell r="C187" t="str">
            <v>吴健茵</v>
          </cell>
          <cell r="D187" t="str">
            <v>440620195709290563</v>
          </cell>
          <cell r="E187" t="str">
            <v>本人</v>
          </cell>
          <cell r="F187" t="str">
            <v>民族</v>
          </cell>
          <cell r="G187" t="str">
            <v>低保</v>
          </cell>
          <cell r="H187">
            <v>62</v>
          </cell>
          <cell r="I187" t="str">
            <v>女</v>
          </cell>
          <cell r="J187">
            <v>238711558</v>
          </cell>
          <cell r="K187" t="str">
            <v>在册</v>
          </cell>
          <cell r="L187" t="str">
            <v>吴健茵</v>
          </cell>
          <cell r="M187" t="str">
            <v>广东省中山市石岐区永安坊一横巷2号</v>
          </cell>
          <cell r="N187" t="str">
            <v>广东省中山市神湾镇宥南村官佃正街16号之一</v>
          </cell>
          <cell r="O187">
            <v>13703037630</v>
          </cell>
          <cell r="P187" t="str">
            <v>C44200100101420160006</v>
          </cell>
          <cell r="Q187">
            <v>200512</v>
          </cell>
          <cell r="R187" t="str">
            <v>工商</v>
          </cell>
          <cell r="S187" t="str">
            <v>吴健茵</v>
          </cell>
        </row>
        <row r="188">
          <cell r="C188" t="str">
            <v>罗金红</v>
          </cell>
          <cell r="D188" t="str">
            <v>44200019921117054X</v>
          </cell>
          <cell r="E188" t="str">
            <v>女儿</v>
          </cell>
          <cell r="F188" t="str">
            <v>民族</v>
          </cell>
          <cell r="G188" t="str">
            <v>低保</v>
          </cell>
          <cell r="H188">
            <v>27</v>
          </cell>
          <cell r="I188" t="str">
            <v>女</v>
          </cell>
          <cell r="J188">
            <v>238711523</v>
          </cell>
          <cell r="K188" t="str">
            <v>在册</v>
          </cell>
          <cell r="L188" t="str">
            <v>吴健茵</v>
          </cell>
          <cell r="M188" t="str">
            <v>广东省中山市石岐区永安坊一横巷2号</v>
          </cell>
          <cell r="N188" t="str">
            <v>广东省中山市神湾镇宥南村官佃正街16号之一</v>
          </cell>
          <cell r="O188">
            <v>13703037630</v>
          </cell>
          <cell r="P188" t="str">
            <v>C44200100101420160006</v>
          </cell>
          <cell r="Q188">
            <v>200512</v>
          </cell>
          <cell r="R188" t="str">
            <v>工商</v>
          </cell>
          <cell r="S188" t="str">
            <v>吴健茵</v>
          </cell>
        </row>
        <row r="189">
          <cell r="C189" t="str">
            <v>梁伟民</v>
          </cell>
          <cell r="D189" t="str">
            <v>442000196406140072</v>
          </cell>
          <cell r="E189" t="str">
            <v>本人</v>
          </cell>
          <cell r="F189" t="str">
            <v>民族</v>
          </cell>
          <cell r="G189" t="str">
            <v>低保</v>
          </cell>
          <cell r="H189">
            <v>55</v>
          </cell>
          <cell r="I189" t="str">
            <v>男</v>
          </cell>
          <cell r="J189">
            <v>234618890</v>
          </cell>
          <cell r="K189" t="str">
            <v>在册</v>
          </cell>
          <cell r="L189" t="str">
            <v>梁伟民</v>
          </cell>
          <cell r="M189" t="str">
            <v>广东省中山市石岐区民生路19号之六</v>
          </cell>
          <cell r="N189" t="str">
            <v>广东省中山市石岐区民生路19号之六</v>
          </cell>
          <cell r="O189">
            <v>13590912220</v>
          </cell>
          <cell r="P189" t="str">
            <v>C44200100101420160004</v>
          </cell>
          <cell r="Q189">
            <v>200512</v>
          </cell>
          <cell r="R189" t="str">
            <v>工商</v>
          </cell>
          <cell r="S189" t="str">
            <v>梁伟民</v>
          </cell>
        </row>
        <row r="190">
          <cell r="C190" t="str">
            <v>吴思远</v>
          </cell>
          <cell r="D190" t="str">
            <v>442000199707010216</v>
          </cell>
          <cell r="E190" t="str">
            <v>本人</v>
          </cell>
          <cell r="F190" t="str">
            <v>民族</v>
          </cell>
          <cell r="G190" t="str">
            <v>低保</v>
          </cell>
          <cell r="H190">
            <v>22</v>
          </cell>
          <cell r="I190" t="str">
            <v>男</v>
          </cell>
          <cell r="J190">
            <v>234891563</v>
          </cell>
          <cell r="K190" t="str">
            <v>在册</v>
          </cell>
          <cell r="L190" t="str">
            <v>吴思远</v>
          </cell>
          <cell r="M190" t="str">
            <v>广东省中山市石岐区亭子下正街59号403号</v>
          </cell>
          <cell r="N190" t="str">
            <v>广东省中山市石岐区亭子下正街59号403号</v>
          </cell>
          <cell r="O190">
            <v>15914630565</v>
          </cell>
          <cell r="P190" t="str">
            <v>C44200100101420160005</v>
          </cell>
          <cell r="Q190">
            <v>201903</v>
          </cell>
          <cell r="R190" t="str">
            <v>工商</v>
          </cell>
          <cell r="S190" t="str">
            <v>吴思远</v>
          </cell>
        </row>
        <row r="191">
          <cell r="C191" t="str">
            <v>刘植光</v>
          </cell>
          <cell r="D191" t="str">
            <v>440620195605030716</v>
          </cell>
          <cell r="E191" t="str">
            <v>本人</v>
          </cell>
          <cell r="F191" t="str">
            <v>民族</v>
          </cell>
          <cell r="G191" t="str">
            <v>低保</v>
          </cell>
          <cell r="H191">
            <v>63</v>
          </cell>
          <cell r="I191" t="str">
            <v>男</v>
          </cell>
          <cell r="J191">
            <v>215928906</v>
          </cell>
          <cell r="K191" t="str">
            <v>在册</v>
          </cell>
          <cell r="L191" t="str">
            <v>刘植光</v>
          </cell>
          <cell r="M191" t="str">
            <v>广东省中山市石岐区逢源路6号311房</v>
          </cell>
          <cell r="N191" t="str">
            <v>广东省中山市石岐区逢源路6号311房</v>
          </cell>
          <cell r="O191">
            <v>15913335629</v>
          </cell>
          <cell r="P191" t="str">
            <v>C44200100101420190007</v>
          </cell>
          <cell r="Q191">
            <v>201903</v>
          </cell>
          <cell r="R191" t="str">
            <v>工商</v>
          </cell>
          <cell r="S191" t="str">
            <v>刘植光</v>
          </cell>
        </row>
        <row r="192">
          <cell r="C192" t="str">
            <v>刘泽南</v>
          </cell>
          <cell r="D192" t="str">
            <v>430424200001108494</v>
          </cell>
          <cell r="E192" t="str">
            <v>儿子</v>
          </cell>
          <cell r="F192" t="str">
            <v>民族</v>
          </cell>
          <cell r="G192" t="str">
            <v>低保</v>
          </cell>
          <cell r="H192">
            <v>19</v>
          </cell>
          <cell r="I192" t="str">
            <v>男</v>
          </cell>
          <cell r="J192">
            <v>287725198</v>
          </cell>
          <cell r="K192" t="str">
            <v>在册</v>
          </cell>
          <cell r="L192" t="str">
            <v>刘植光</v>
          </cell>
          <cell r="M192" t="str">
            <v>广东省中山市石岐区逢源路6号311房</v>
          </cell>
          <cell r="N192" t="str">
            <v>广东省中山市石岐区逢源路6号311房</v>
          </cell>
          <cell r="O192">
            <v>15913335629</v>
          </cell>
          <cell r="P192" t="str">
            <v>C44200100101420190007</v>
          </cell>
          <cell r="Q192">
            <v>201903</v>
          </cell>
          <cell r="R192" t="str">
            <v>工商</v>
          </cell>
          <cell r="S192" t="str">
            <v>刘植光</v>
          </cell>
        </row>
        <row r="193">
          <cell r="C193" t="str">
            <v>关绮红</v>
          </cell>
          <cell r="D193" t="str">
            <v>44200019710926054X</v>
          </cell>
          <cell r="E193" t="str">
            <v>本人</v>
          </cell>
          <cell r="F193" t="str">
            <v>民族</v>
          </cell>
          <cell r="G193" t="str">
            <v>低保</v>
          </cell>
          <cell r="H193">
            <v>48</v>
          </cell>
          <cell r="I193" t="str">
            <v>女</v>
          </cell>
          <cell r="J193" t="str">
            <v>012036780</v>
          </cell>
          <cell r="K193" t="str">
            <v>在册</v>
          </cell>
          <cell r="L193" t="str">
            <v>关绮红</v>
          </cell>
          <cell r="M193" t="str">
            <v>广东省中山市石岐区悦来中路19号203方</v>
          </cell>
          <cell r="N193" t="str">
            <v>广东省中山市石岐区虎口塘1号</v>
          </cell>
          <cell r="O193">
            <v>18998781327</v>
          </cell>
          <cell r="P193" t="str">
            <v>C44200100101420160007</v>
          </cell>
          <cell r="Q193">
            <v>201505</v>
          </cell>
          <cell r="R193" t="str">
            <v>工商</v>
          </cell>
          <cell r="S193" t="str">
            <v>关绮红</v>
          </cell>
        </row>
        <row r="194">
          <cell r="C194" t="str">
            <v>罗漫琳</v>
          </cell>
          <cell r="D194" t="str">
            <v>442000200311128846</v>
          </cell>
          <cell r="E194" t="str">
            <v>女儿</v>
          </cell>
          <cell r="F194" t="str">
            <v>民族</v>
          </cell>
          <cell r="G194" t="str">
            <v>低保</v>
          </cell>
          <cell r="H194">
            <v>16</v>
          </cell>
          <cell r="I194" t="str">
            <v>女</v>
          </cell>
          <cell r="J194">
            <v>283813713</v>
          </cell>
          <cell r="K194" t="str">
            <v>在册</v>
          </cell>
          <cell r="L194" t="str">
            <v>关绮红</v>
          </cell>
          <cell r="M194" t="str">
            <v>广东省中山市石岐区悦来中路19号203方</v>
          </cell>
          <cell r="N194" t="str">
            <v>广东省中山市石岐区虎口塘1号</v>
          </cell>
          <cell r="O194">
            <v>18998781327</v>
          </cell>
          <cell r="P194" t="str">
            <v>C44200100101420160007</v>
          </cell>
          <cell r="Q194">
            <v>201505</v>
          </cell>
          <cell r="R194" t="str">
            <v>工商</v>
          </cell>
          <cell r="S194" t="str">
            <v>关绮红</v>
          </cell>
        </row>
        <row r="195">
          <cell r="C195" t="str">
            <v>李乐华</v>
          </cell>
          <cell r="D195" t="str">
            <v>442000200708170014</v>
          </cell>
          <cell r="E195" t="str">
            <v>本人</v>
          </cell>
          <cell r="F195" t="str">
            <v>民族</v>
          </cell>
          <cell r="G195" t="str">
            <v>低保</v>
          </cell>
          <cell r="H195">
            <v>12</v>
          </cell>
          <cell r="I195" t="str">
            <v>男</v>
          </cell>
          <cell r="J195">
            <v>243562614</v>
          </cell>
          <cell r="K195" t="str">
            <v>在册</v>
          </cell>
          <cell r="L195" t="str">
            <v>李乐华</v>
          </cell>
          <cell r="M195" t="str">
            <v>广东省中山市石岐区东明花园东明街3号E座103房</v>
          </cell>
          <cell r="N195" t="str">
            <v>广东省中山市石岐区亭子下大街17号219房</v>
          </cell>
          <cell r="O195">
            <v>13318289393</v>
          </cell>
          <cell r="P195" t="str">
            <v>C44200100101420160013</v>
          </cell>
          <cell r="Q195">
            <v>201501</v>
          </cell>
          <cell r="R195" t="str">
            <v>工商</v>
          </cell>
          <cell r="S195" t="str">
            <v>李乐华</v>
          </cell>
        </row>
        <row r="196">
          <cell r="C196" t="str">
            <v>邝燕熔</v>
          </cell>
          <cell r="D196" t="str">
            <v>440620196409230061</v>
          </cell>
          <cell r="E196" t="str">
            <v>本人</v>
          </cell>
          <cell r="F196" t="str">
            <v>民族</v>
          </cell>
          <cell r="G196" t="str">
            <v>低保</v>
          </cell>
          <cell r="H196">
            <v>55</v>
          </cell>
          <cell r="I196" t="str">
            <v>女</v>
          </cell>
          <cell r="J196">
            <v>234708044</v>
          </cell>
          <cell r="K196" t="str">
            <v>在册</v>
          </cell>
          <cell r="L196" t="str">
            <v>邝燕熔</v>
          </cell>
          <cell r="M196" t="str">
            <v>广东省中山市石岐区宝善坊2号</v>
          </cell>
          <cell r="N196" t="str">
            <v>广东省中山市石岐区兴宁里15号</v>
          </cell>
          <cell r="O196">
            <v>13078652386</v>
          </cell>
          <cell r="P196" t="str">
            <v>C44200100101420160022</v>
          </cell>
          <cell r="Q196">
            <v>201606</v>
          </cell>
          <cell r="R196" t="str">
            <v>工商</v>
          </cell>
          <cell r="S196" t="str">
            <v>邝燕熔</v>
          </cell>
        </row>
        <row r="197">
          <cell r="C197" t="str">
            <v>甘烃玲</v>
          </cell>
          <cell r="D197" t="str">
            <v>44200020110301884X</v>
          </cell>
          <cell r="E197" t="str">
            <v>本人</v>
          </cell>
          <cell r="F197" t="str">
            <v>民族</v>
          </cell>
          <cell r="G197" t="str">
            <v>低保</v>
          </cell>
          <cell r="H197">
            <v>8</v>
          </cell>
          <cell r="I197" t="str">
            <v>女</v>
          </cell>
          <cell r="J197">
            <v>266395118</v>
          </cell>
          <cell r="K197" t="str">
            <v>在册</v>
          </cell>
          <cell r="L197" t="str">
            <v>甘烃玲</v>
          </cell>
          <cell r="M197" t="str">
            <v>广东省中山市石岐区亭子下正街55号104房</v>
          </cell>
          <cell r="N197" t="str">
            <v>广东省中山市石岐区亭子下正街55号104房</v>
          </cell>
          <cell r="O197">
            <v>13005551533</v>
          </cell>
          <cell r="P197" t="str">
            <v>C44200100101420170002</v>
          </cell>
          <cell r="Q197">
            <v>201705</v>
          </cell>
          <cell r="R197" t="str">
            <v>工商</v>
          </cell>
          <cell r="S197" t="str">
            <v>甘烃玲</v>
          </cell>
        </row>
        <row r="198">
          <cell r="C198" t="str">
            <v>梁信群</v>
          </cell>
          <cell r="D198" t="str">
            <v>440620196812072593</v>
          </cell>
          <cell r="E198" t="str">
            <v>本人</v>
          </cell>
          <cell r="F198" t="str">
            <v>民族</v>
          </cell>
          <cell r="G198" t="str">
            <v>低保</v>
          </cell>
          <cell r="H198">
            <v>51</v>
          </cell>
          <cell r="I198" t="str">
            <v>男</v>
          </cell>
          <cell r="J198" t="str">
            <v>23523627X</v>
          </cell>
          <cell r="K198" t="str">
            <v>在册</v>
          </cell>
          <cell r="L198" t="str">
            <v>梁信群</v>
          </cell>
          <cell r="M198" t="str">
            <v>广东省中山市石岐区悦来中路35号203房</v>
          </cell>
          <cell r="N198" t="str">
            <v>广东省中山市石岐区悦来中路35号203房</v>
          </cell>
          <cell r="O198">
            <v>88837597</v>
          </cell>
          <cell r="P198" t="str">
            <v>C44200100101420170004</v>
          </cell>
          <cell r="Q198">
            <v>201705</v>
          </cell>
          <cell r="R198" t="str">
            <v>工商</v>
          </cell>
          <cell r="S198" t="str">
            <v>梁信群</v>
          </cell>
        </row>
        <row r="199">
          <cell r="C199" t="str">
            <v>梁金凤</v>
          </cell>
          <cell r="D199" t="str">
            <v>442000200901160045</v>
          </cell>
          <cell r="E199" t="str">
            <v>女儿</v>
          </cell>
          <cell r="F199" t="str">
            <v>民族</v>
          </cell>
          <cell r="G199" t="str">
            <v>低保</v>
          </cell>
          <cell r="H199">
            <v>10</v>
          </cell>
          <cell r="I199" t="str">
            <v>女</v>
          </cell>
          <cell r="J199">
            <v>255449862</v>
          </cell>
          <cell r="K199" t="str">
            <v>在册</v>
          </cell>
          <cell r="L199" t="str">
            <v>梁信群</v>
          </cell>
          <cell r="M199" t="str">
            <v>广东省中山市石岐区悦来中路35号203房</v>
          </cell>
          <cell r="N199" t="str">
            <v>广东省中山市石岐区悦来中路35号203房</v>
          </cell>
          <cell r="O199">
            <v>88837597</v>
          </cell>
          <cell r="P199" t="str">
            <v>C44200100101420170004</v>
          </cell>
          <cell r="Q199">
            <v>201705</v>
          </cell>
          <cell r="R199" t="str">
            <v>工商</v>
          </cell>
          <cell r="S199" t="str">
            <v>梁信群</v>
          </cell>
        </row>
        <row r="200">
          <cell r="C200" t="str">
            <v>梁妙容</v>
          </cell>
          <cell r="D200" t="str">
            <v>440620196309162604</v>
          </cell>
          <cell r="E200" t="str">
            <v>本人</v>
          </cell>
          <cell r="F200" t="str">
            <v>民族</v>
          </cell>
          <cell r="G200" t="str">
            <v>低保</v>
          </cell>
          <cell r="H200">
            <v>56</v>
          </cell>
          <cell r="I200" t="str">
            <v>女</v>
          </cell>
          <cell r="J200" t="str">
            <v>014416728</v>
          </cell>
          <cell r="K200" t="str">
            <v>在册</v>
          </cell>
          <cell r="L200" t="str">
            <v>梁妙容</v>
          </cell>
          <cell r="M200" t="str">
            <v>广东省中山市石岐区亭子下大街2号202房</v>
          </cell>
          <cell r="N200" t="str">
            <v>广东省中山市石岐区亭子下大街2号202房</v>
          </cell>
          <cell r="O200">
            <v>15362724983</v>
          </cell>
          <cell r="P200" t="str">
            <v>C44200100101420180001</v>
          </cell>
          <cell r="Q200">
            <v>201801</v>
          </cell>
          <cell r="R200" t="str">
            <v>工商</v>
          </cell>
          <cell r="S200" t="str">
            <v>梁妙容</v>
          </cell>
        </row>
        <row r="201">
          <cell r="C201" t="str">
            <v>彭美琪</v>
          </cell>
          <cell r="D201" t="str">
            <v>442000200201110549</v>
          </cell>
          <cell r="E201" t="str">
            <v>女儿</v>
          </cell>
          <cell r="F201" t="str">
            <v>民族</v>
          </cell>
          <cell r="G201" t="str">
            <v>低保</v>
          </cell>
          <cell r="H201">
            <v>17</v>
          </cell>
          <cell r="I201" t="str">
            <v>女</v>
          </cell>
          <cell r="J201">
            <v>271537651</v>
          </cell>
          <cell r="K201" t="str">
            <v>在册</v>
          </cell>
          <cell r="L201" t="str">
            <v>梁妙容</v>
          </cell>
          <cell r="M201" t="str">
            <v>广东省中山市石岐区亭子下大街2号202房</v>
          </cell>
          <cell r="N201" t="str">
            <v>广东省中山市石岐区亭子下大街2号202房</v>
          </cell>
          <cell r="O201">
            <v>15362724983</v>
          </cell>
          <cell r="P201" t="str">
            <v>C44200100101420180001</v>
          </cell>
          <cell r="Q201">
            <v>201801</v>
          </cell>
          <cell r="R201" t="str">
            <v>工商</v>
          </cell>
          <cell r="S201" t="str">
            <v>梁妙容</v>
          </cell>
        </row>
        <row r="202">
          <cell r="C202" t="str">
            <v>郑艳红</v>
          </cell>
          <cell r="D202" t="str">
            <v>440620196710030325</v>
          </cell>
          <cell r="E202" t="str">
            <v>本人</v>
          </cell>
          <cell r="F202" t="str">
            <v>民族</v>
          </cell>
          <cell r="G202" t="str">
            <v>低保</v>
          </cell>
          <cell r="H202">
            <v>52</v>
          </cell>
          <cell r="I202" t="str">
            <v>女</v>
          </cell>
          <cell r="J202">
            <v>228903548</v>
          </cell>
          <cell r="K202" t="str">
            <v>在册</v>
          </cell>
          <cell r="L202" t="str">
            <v>郑艳红</v>
          </cell>
          <cell r="M202" t="str">
            <v>广东省中山市石岐区西华社北巷13号</v>
          </cell>
          <cell r="N202" t="str">
            <v>广东省中山市石岐区西华社北巷13号</v>
          </cell>
          <cell r="O202">
            <v>18022114531</v>
          </cell>
          <cell r="P202" t="str">
            <v>C44200100101420190008</v>
          </cell>
          <cell r="Q202">
            <v>201904</v>
          </cell>
          <cell r="R202" t="str">
            <v>工商</v>
          </cell>
          <cell r="S202" t="str">
            <v>郑艳红</v>
          </cell>
        </row>
        <row r="203">
          <cell r="C203" t="str">
            <v>刘建成</v>
          </cell>
          <cell r="D203" t="str">
            <v>440620196305020094</v>
          </cell>
          <cell r="E203" t="str">
            <v>丈夫</v>
          </cell>
          <cell r="F203" t="str">
            <v>民族</v>
          </cell>
          <cell r="G203" t="str">
            <v>低保</v>
          </cell>
          <cell r="H203">
            <v>52</v>
          </cell>
          <cell r="I203" t="str">
            <v>女</v>
          </cell>
          <cell r="J203" t="str">
            <v>012122005</v>
          </cell>
          <cell r="K203" t="str">
            <v>在册</v>
          </cell>
          <cell r="L203" t="str">
            <v>郑艳红</v>
          </cell>
          <cell r="M203" t="str">
            <v>广东省中山市石岐区西华社北巷13号</v>
          </cell>
          <cell r="N203" t="str">
            <v>广东省中山市石岐区西华社北巷13号</v>
          </cell>
          <cell r="O203">
            <v>18022114531</v>
          </cell>
          <cell r="P203" t="str">
            <v>C44200100101420190008</v>
          </cell>
          <cell r="Q203">
            <v>201904</v>
          </cell>
          <cell r="R203" t="str">
            <v>工商</v>
          </cell>
          <cell r="S203" t="str">
            <v>郑艳红</v>
          </cell>
        </row>
        <row r="204">
          <cell r="C204" t="str">
            <v>陈贵荣</v>
          </cell>
          <cell r="D204" t="str">
            <v>442000197404160533</v>
          </cell>
          <cell r="E204" t="str">
            <v>本人</v>
          </cell>
          <cell r="F204" t="str">
            <v>民权</v>
          </cell>
          <cell r="G204" t="str">
            <v>低保</v>
          </cell>
          <cell r="H204">
            <v>45</v>
          </cell>
          <cell r="I204" t="str">
            <v>男</v>
          </cell>
          <cell r="J204">
            <v>216648340</v>
          </cell>
          <cell r="K204" t="str">
            <v>在册</v>
          </cell>
          <cell r="L204" t="str">
            <v>陈贵荣</v>
          </cell>
          <cell r="M204" t="str">
            <v>广东省中山市石岐区尊仁里12号</v>
          </cell>
          <cell r="N204" t="str">
            <v>广东省中山市石岐区尊仁里1号204房</v>
          </cell>
          <cell r="O204">
            <v>88861172</v>
          </cell>
          <cell r="P204" t="str">
            <v>C44200100101520160003</v>
          </cell>
          <cell r="Q204">
            <v>200512</v>
          </cell>
          <cell r="R204" t="str">
            <v>工商</v>
          </cell>
          <cell r="S204" t="str">
            <v>陈贵荣</v>
          </cell>
        </row>
        <row r="205">
          <cell r="C205" t="str">
            <v>向利容</v>
          </cell>
          <cell r="D205" t="str">
            <v>441802194012201422</v>
          </cell>
          <cell r="E205" t="str">
            <v>母亲</v>
          </cell>
          <cell r="F205" t="str">
            <v>民权</v>
          </cell>
          <cell r="G205" t="str">
            <v>低保</v>
          </cell>
          <cell r="H205">
            <v>79</v>
          </cell>
          <cell r="I205" t="str">
            <v>女</v>
          </cell>
          <cell r="J205">
            <v>264311056</v>
          </cell>
          <cell r="K205" t="str">
            <v>在册</v>
          </cell>
          <cell r="L205" t="str">
            <v>陈贵荣</v>
          </cell>
          <cell r="M205" t="str">
            <v>广东省中山市石岐区尊仁里12号</v>
          </cell>
          <cell r="N205" t="str">
            <v>广东省中山市石岐区尊仁里1号204房</v>
          </cell>
          <cell r="O205">
            <v>88861172</v>
          </cell>
          <cell r="P205" t="str">
            <v>C44200100101520160003</v>
          </cell>
          <cell r="Q205">
            <v>200512</v>
          </cell>
          <cell r="R205" t="str">
            <v>工商</v>
          </cell>
          <cell r="S205" t="str">
            <v>陈贵荣</v>
          </cell>
        </row>
        <row r="206">
          <cell r="C206" t="str">
            <v>陈美洁</v>
          </cell>
          <cell r="D206" t="str">
            <v>442000198101060564</v>
          </cell>
          <cell r="E206" t="str">
            <v>妹妹</v>
          </cell>
          <cell r="F206" t="str">
            <v>民权</v>
          </cell>
          <cell r="G206" t="str">
            <v>低保</v>
          </cell>
          <cell r="H206">
            <v>38</v>
          </cell>
          <cell r="I206" t="str">
            <v>女</v>
          </cell>
          <cell r="J206">
            <v>264311064</v>
          </cell>
          <cell r="K206" t="str">
            <v>在册</v>
          </cell>
          <cell r="L206" t="str">
            <v>陈贵荣</v>
          </cell>
          <cell r="M206" t="str">
            <v>广东省中山市石岐区尊仁里12号</v>
          </cell>
          <cell r="N206" t="str">
            <v>广东省中山市石岐区尊仁里1号204房</v>
          </cell>
          <cell r="O206">
            <v>88861172</v>
          </cell>
          <cell r="P206" t="str">
            <v>C44200100101520160003</v>
          </cell>
          <cell r="Q206">
            <v>200512</v>
          </cell>
          <cell r="R206" t="str">
            <v>工商</v>
          </cell>
          <cell r="S206" t="str">
            <v>陈贵荣</v>
          </cell>
        </row>
        <row r="207">
          <cell r="C207" t="str">
            <v>何亮彬</v>
          </cell>
          <cell r="D207" t="str">
            <v>440620196301130536</v>
          </cell>
          <cell r="E207" t="str">
            <v>本人</v>
          </cell>
          <cell r="F207" t="str">
            <v>民权</v>
          </cell>
          <cell r="G207" t="str">
            <v>低保</v>
          </cell>
          <cell r="H207">
            <v>56</v>
          </cell>
          <cell r="I207" t="str">
            <v>男</v>
          </cell>
          <cell r="J207" t="str">
            <v>012044633</v>
          </cell>
          <cell r="K207" t="str">
            <v>在册</v>
          </cell>
          <cell r="L207" t="str">
            <v>何亮彬</v>
          </cell>
          <cell r="M207" t="str">
            <v>广东省中山市石岐区悦来大街45号</v>
          </cell>
          <cell r="N207" t="str">
            <v>广东省中山市石岐区悦来大街39号之八</v>
          </cell>
          <cell r="O207">
            <v>13610496023</v>
          </cell>
          <cell r="P207" t="str">
            <v>C44200100101520160005</v>
          </cell>
          <cell r="Q207">
            <v>200512</v>
          </cell>
          <cell r="R207" t="str">
            <v>工商</v>
          </cell>
          <cell r="S207" t="str">
            <v>何亮彬</v>
          </cell>
        </row>
        <row r="208">
          <cell r="C208" t="str">
            <v>彭汝榴</v>
          </cell>
          <cell r="D208" t="str">
            <v>440620193808050611</v>
          </cell>
          <cell r="E208" t="str">
            <v>本人</v>
          </cell>
          <cell r="F208" t="str">
            <v>民权</v>
          </cell>
          <cell r="G208" t="str">
            <v>低保</v>
          </cell>
          <cell r="H208">
            <v>81</v>
          </cell>
          <cell r="I208" t="str">
            <v>男</v>
          </cell>
          <cell r="J208" t="str">
            <v>23469536X</v>
          </cell>
          <cell r="K208" t="str">
            <v>在册</v>
          </cell>
          <cell r="L208" t="str">
            <v>彭汝榴</v>
          </cell>
          <cell r="M208" t="str">
            <v>广东省中山市石岐区悦来西横巷6号</v>
          </cell>
          <cell r="N208" t="str">
            <v>广东省中山市石岐区悦来西横巷6号</v>
          </cell>
          <cell r="O208">
            <v>13590983201</v>
          </cell>
          <cell r="P208" t="str">
            <v>C44200100101520160006</v>
          </cell>
          <cell r="Q208">
            <v>200512</v>
          </cell>
          <cell r="R208" t="str">
            <v>工商</v>
          </cell>
          <cell r="S208" t="str">
            <v>彭汝榴</v>
          </cell>
        </row>
        <row r="209">
          <cell r="C209" t="str">
            <v>邓桂华</v>
          </cell>
          <cell r="D209" t="str">
            <v>440620196806260715</v>
          </cell>
          <cell r="E209" t="str">
            <v>本人</v>
          </cell>
          <cell r="F209" t="str">
            <v>民权</v>
          </cell>
          <cell r="G209" t="str">
            <v>低保</v>
          </cell>
          <cell r="H209">
            <v>51</v>
          </cell>
          <cell r="I209" t="str">
            <v>男</v>
          </cell>
          <cell r="J209">
            <v>243500966</v>
          </cell>
          <cell r="K209" t="str">
            <v>在册</v>
          </cell>
          <cell r="L209" t="str">
            <v>邓桂华</v>
          </cell>
          <cell r="M209" t="str">
            <v>广东省中山市石岐区悦来大街7号106房</v>
          </cell>
          <cell r="N209" t="str">
            <v>广东省中山市石岐区悦来大街7号106房</v>
          </cell>
          <cell r="O209">
            <v>13392939733</v>
          </cell>
          <cell r="P209" t="str">
            <v>C44200100101520160010</v>
          </cell>
          <cell r="Q209">
            <v>200801</v>
          </cell>
          <cell r="R209" t="str">
            <v>工商</v>
          </cell>
          <cell r="S209" t="str">
            <v>邓桂华</v>
          </cell>
        </row>
        <row r="210">
          <cell r="C210" t="str">
            <v>邓韵瑶</v>
          </cell>
          <cell r="D210" t="str">
            <v>442000199812278863</v>
          </cell>
          <cell r="E210" t="str">
            <v>女儿</v>
          </cell>
          <cell r="F210" t="str">
            <v>民权</v>
          </cell>
          <cell r="G210" t="str">
            <v>低保</v>
          </cell>
          <cell r="H210">
            <v>21</v>
          </cell>
          <cell r="I210" t="str">
            <v>女</v>
          </cell>
          <cell r="J210">
            <v>243501029</v>
          </cell>
          <cell r="K210" t="str">
            <v>在册</v>
          </cell>
          <cell r="L210" t="str">
            <v>邓桂华</v>
          </cell>
          <cell r="M210" t="str">
            <v>广东省中山市石岐区悦来大街7号106房</v>
          </cell>
          <cell r="N210" t="str">
            <v>广东省中山市石岐区悦来大街7号106房</v>
          </cell>
          <cell r="O210">
            <v>13392939733</v>
          </cell>
          <cell r="P210" t="str">
            <v>C44200100101520160010</v>
          </cell>
          <cell r="Q210">
            <v>200801</v>
          </cell>
          <cell r="R210" t="str">
            <v>工商</v>
          </cell>
          <cell r="S210" t="str">
            <v>邓桂华</v>
          </cell>
        </row>
        <row r="211">
          <cell r="C211" t="str">
            <v>冼玉冰</v>
          </cell>
          <cell r="D211" t="str">
            <v>44062019630824056X</v>
          </cell>
          <cell r="E211" t="str">
            <v>本人</v>
          </cell>
          <cell r="F211" t="str">
            <v>民权</v>
          </cell>
          <cell r="G211" t="str">
            <v>低保</v>
          </cell>
          <cell r="H211">
            <v>56</v>
          </cell>
          <cell r="I211" t="str">
            <v>女</v>
          </cell>
          <cell r="J211">
            <v>235345732</v>
          </cell>
          <cell r="K211" t="str">
            <v>在册</v>
          </cell>
          <cell r="L211" t="str">
            <v>冼玉冰</v>
          </cell>
          <cell r="M211" t="str">
            <v>广东省中山市石岐区李家基二横巷1号之一</v>
          </cell>
          <cell r="N211" t="str">
            <v>广东省中山市石岐区李家基二横巷1号之一</v>
          </cell>
          <cell r="O211">
            <v>88831943</v>
          </cell>
          <cell r="P211" t="str">
            <v>C44200100101520160013</v>
          </cell>
          <cell r="Q211">
            <v>200807</v>
          </cell>
          <cell r="R211" t="str">
            <v>工商</v>
          </cell>
          <cell r="S211" t="str">
            <v>冼玉冰</v>
          </cell>
        </row>
        <row r="212">
          <cell r="C212" t="str">
            <v>郭洪强</v>
          </cell>
          <cell r="D212" t="str">
            <v>440620195405270539</v>
          </cell>
          <cell r="E212" t="str">
            <v>本人</v>
          </cell>
          <cell r="F212" t="str">
            <v>民权</v>
          </cell>
          <cell r="G212" t="str">
            <v>低保</v>
          </cell>
          <cell r="H212">
            <v>65</v>
          </cell>
          <cell r="I212" t="str">
            <v>男</v>
          </cell>
          <cell r="J212">
            <v>234963205</v>
          </cell>
          <cell r="K212" t="str">
            <v>在册</v>
          </cell>
          <cell r="L212" t="str">
            <v>郭洪强</v>
          </cell>
          <cell r="M212" t="str">
            <v>广东省中山市石岐区逢源中街1号之一</v>
          </cell>
          <cell r="N212" t="str">
            <v>广东省中山市石岐区逢源中街1号之一</v>
          </cell>
          <cell r="O212">
            <v>13326991098</v>
          </cell>
          <cell r="P212" t="str">
            <v>C44200100101520160018</v>
          </cell>
          <cell r="Q212">
            <v>200910</v>
          </cell>
          <cell r="R212" t="str">
            <v>工商</v>
          </cell>
          <cell r="S212" t="str">
            <v>郭洪强</v>
          </cell>
        </row>
        <row r="213">
          <cell r="C213" t="str">
            <v>郭洪星</v>
          </cell>
          <cell r="D213" t="str">
            <v>440620196210020534</v>
          </cell>
          <cell r="E213" t="str">
            <v>本人</v>
          </cell>
          <cell r="F213" t="str">
            <v>民权</v>
          </cell>
          <cell r="G213" t="str">
            <v>低保</v>
          </cell>
          <cell r="H213">
            <v>57</v>
          </cell>
          <cell r="I213" t="str">
            <v>男</v>
          </cell>
          <cell r="J213">
            <v>234963133</v>
          </cell>
          <cell r="K213" t="str">
            <v>在册</v>
          </cell>
          <cell r="L213" t="str">
            <v>郭洪星</v>
          </cell>
          <cell r="M213" t="str">
            <v>广东省中山市石岐区逢源中街一号之一</v>
          </cell>
          <cell r="N213" t="str">
            <v>中山市第三人民医院</v>
          </cell>
          <cell r="O213">
            <v>13326991098</v>
          </cell>
          <cell r="P213" t="str">
            <v>C44200100101520160019</v>
          </cell>
          <cell r="Q213">
            <v>201904</v>
          </cell>
          <cell r="R213" t="str">
            <v>工商</v>
          </cell>
          <cell r="S213" t="str">
            <v>郭洪星</v>
          </cell>
        </row>
        <row r="214">
          <cell r="C214" t="str">
            <v>石瑞强</v>
          </cell>
          <cell r="D214" t="str">
            <v>440620196701180532</v>
          </cell>
          <cell r="E214" t="str">
            <v>本人</v>
          </cell>
          <cell r="F214" t="str">
            <v>民权</v>
          </cell>
          <cell r="G214" t="str">
            <v>低保</v>
          </cell>
          <cell r="H214">
            <v>52</v>
          </cell>
          <cell r="I214" t="str">
            <v>男</v>
          </cell>
          <cell r="J214">
            <v>237289180</v>
          </cell>
          <cell r="K214" t="str">
            <v>在册</v>
          </cell>
          <cell r="L214" t="str">
            <v>石瑞强</v>
          </cell>
          <cell r="M214" t="str">
            <v>广东省中山市石岐区安栏后街40号之六</v>
          </cell>
          <cell r="N214" t="str">
            <v>广东省中山市西区升华路15号世纪花园2幢405房</v>
          </cell>
          <cell r="O214">
            <v>13715550299</v>
          </cell>
          <cell r="P214" t="str">
            <v>C44200100101520160023</v>
          </cell>
          <cell r="Q214">
            <v>201012</v>
          </cell>
          <cell r="R214" t="str">
            <v>工商</v>
          </cell>
          <cell r="S214" t="str">
            <v>石瑞强</v>
          </cell>
        </row>
        <row r="215">
          <cell r="C215" t="str">
            <v>王国雄</v>
          </cell>
          <cell r="D215" t="str">
            <v>440620196603200018</v>
          </cell>
          <cell r="E215" t="str">
            <v>本人</v>
          </cell>
          <cell r="F215" t="str">
            <v>民权</v>
          </cell>
          <cell r="G215" t="str">
            <v>低保</v>
          </cell>
          <cell r="H215">
            <v>53</v>
          </cell>
          <cell r="I215" t="str">
            <v>男</v>
          </cell>
          <cell r="J215" t="str">
            <v>234872354</v>
          </cell>
          <cell r="K215" t="str">
            <v>在册</v>
          </cell>
          <cell r="L215" t="str">
            <v>王国雄</v>
          </cell>
          <cell r="M215" t="str">
            <v>广东省中山市石岐区安栏路125-135后座305</v>
          </cell>
          <cell r="N215" t="str">
            <v>广东省中山市石岐区安栏路125-135后座305</v>
          </cell>
          <cell r="O215">
            <v>88851725</v>
          </cell>
          <cell r="P215" t="str">
            <v>C44200100101520160022</v>
          </cell>
          <cell r="Q215">
            <v>201904</v>
          </cell>
          <cell r="R215" t="str">
            <v>工商</v>
          </cell>
          <cell r="S215" t="str">
            <v>王国雄</v>
          </cell>
        </row>
        <row r="216">
          <cell r="C216" t="str">
            <v>陈艳芬</v>
          </cell>
          <cell r="D216" t="str">
            <v>442000197712150548</v>
          </cell>
          <cell r="E216" t="str">
            <v>本人</v>
          </cell>
          <cell r="F216" t="str">
            <v>民权</v>
          </cell>
          <cell r="G216" t="str">
            <v>低保</v>
          </cell>
          <cell r="H216">
            <v>42</v>
          </cell>
          <cell r="I216" t="str">
            <v>女</v>
          </cell>
          <cell r="J216">
            <v>238310914</v>
          </cell>
          <cell r="K216" t="str">
            <v>在册</v>
          </cell>
          <cell r="L216" t="str">
            <v>陈艳芬</v>
          </cell>
          <cell r="M216" t="str">
            <v>广东省中山市石岐区南基路49号504房</v>
          </cell>
          <cell r="N216" t="str">
            <v>广东省中山市东升镇永昌街八巷16号</v>
          </cell>
          <cell r="O216">
            <v>13794183300</v>
          </cell>
          <cell r="P216" t="str">
            <v>C44200100101520160031</v>
          </cell>
          <cell r="Q216">
            <v>201609</v>
          </cell>
          <cell r="R216" t="str">
            <v>工商</v>
          </cell>
          <cell r="S216" t="str">
            <v>陈艳芬</v>
          </cell>
        </row>
        <row r="217">
          <cell r="C217" t="str">
            <v>周顺强</v>
          </cell>
          <cell r="D217" t="str">
            <v>440620197102280536</v>
          </cell>
          <cell r="E217" t="str">
            <v>本人</v>
          </cell>
          <cell r="F217" t="str">
            <v>民权</v>
          </cell>
          <cell r="G217" t="str">
            <v>低保</v>
          </cell>
          <cell r="H217">
            <v>48</v>
          </cell>
          <cell r="I217" t="str">
            <v>男</v>
          </cell>
          <cell r="J217">
            <v>236810907</v>
          </cell>
          <cell r="K217" t="str">
            <v>在册</v>
          </cell>
          <cell r="L217" t="str">
            <v>周顺强</v>
          </cell>
          <cell r="M217" t="str">
            <v>广东省中山市石岐区民权路74号104房</v>
          </cell>
          <cell r="N217" t="str">
            <v>广东省中山市石岐区梅基街51号105房</v>
          </cell>
          <cell r="O217">
            <v>13823981935</v>
          </cell>
          <cell r="P217" t="str">
            <v>C44200100101520170001</v>
          </cell>
          <cell r="Q217">
            <v>201702</v>
          </cell>
          <cell r="R217" t="str">
            <v>工商</v>
          </cell>
          <cell r="S217" t="str">
            <v>周顺强</v>
          </cell>
        </row>
        <row r="218">
          <cell r="C218" t="str">
            <v>高焕球</v>
          </cell>
          <cell r="D218" t="str">
            <v>440620196202140544</v>
          </cell>
          <cell r="E218" t="str">
            <v>本人</v>
          </cell>
          <cell r="F218" t="str">
            <v>民权</v>
          </cell>
          <cell r="G218" t="str">
            <v>低保</v>
          </cell>
          <cell r="H218">
            <v>57</v>
          </cell>
          <cell r="I218" t="str">
            <v>女</v>
          </cell>
          <cell r="J218">
            <v>215547273</v>
          </cell>
          <cell r="K218" t="str">
            <v>在册</v>
          </cell>
          <cell r="L218" t="str">
            <v>高焕球</v>
          </cell>
          <cell r="M218" t="str">
            <v>广东省中山市石岐区联安街一横巷6号前座201房</v>
          </cell>
          <cell r="N218" t="str">
            <v>广东省中山市石岐区联安街一横巷6号前座201房</v>
          </cell>
          <cell r="O218">
            <v>88876984</v>
          </cell>
          <cell r="P218" t="str">
            <v>C44200100101520170003</v>
          </cell>
          <cell r="Q218">
            <v>201708</v>
          </cell>
          <cell r="R218" t="str">
            <v>工商</v>
          </cell>
          <cell r="S218" t="str">
            <v>高焕球</v>
          </cell>
        </row>
        <row r="219">
          <cell r="C219" t="str">
            <v>黄汉朝</v>
          </cell>
          <cell r="D219" t="str">
            <v>440620195707220537</v>
          </cell>
          <cell r="E219" t="str">
            <v>本人</v>
          </cell>
          <cell r="F219" t="str">
            <v>民权</v>
          </cell>
          <cell r="G219" t="str">
            <v>低保</v>
          </cell>
          <cell r="H219">
            <v>62</v>
          </cell>
          <cell r="I219" t="str">
            <v>男</v>
          </cell>
        </row>
        <row r="219">
          <cell r="K219" t="str">
            <v>在册</v>
          </cell>
          <cell r="L219" t="str">
            <v>黄汉朝</v>
          </cell>
          <cell r="M219" t="str">
            <v>广东省中山市石岐区联安街15号</v>
          </cell>
          <cell r="N219" t="str">
            <v>广东省中山市石岐区联安街二横巷15号</v>
          </cell>
          <cell r="O219">
            <v>13420358163</v>
          </cell>
          <cell r="P219" t="str">
            <v>C44200100101520190003</v>
          </cell>
          <cell r="Q219">
            <v>201904</v>
          </cell>
          <cell r="R219" t="str">
            <v>工商</v>
          </cell>
          <cell r="S219" t="str">
            <v>黄汉朝</v>
          </cell>
        </row>
        <row r="220">
          <cell r="C220" t="str">
            <v>卢连好</v>
          </cell>
          <cell r="D220" t="str">
            <v>440620196102240564</v>
          </cell>
          <cell r="E220" t="str">
            <v>本人</v>
          </cell>
          <cell r="F220" t="str">
            <v>民权</v>
          </cell>
          <cell r="G220" t="str">
            <v>低保</v>
          </cell>
          <cell r="H220">
            <v>58</v>
          </cell>
          <cell r="I220" t="str">
            <v>女</v>
          </cell>
          <cell r="J220">
            <v>234702531</v>
          </cell>
          <cell r="K220" t="str">
            <v>在册</v>
          </cell>
          <cell r="L220" t="str">
            <v>卢连好</v>
          </cell>
          <cell r="M220" t="str">
            <v>广东省中山市石岐区居安里306号</v>
          </cell>
          <cell r="N220" t="str">
            <v>广东省中山市石岐区居安里306号</v>
          </cell>
          <cell r="O220">
            <v>13411609355</v>
          </cell>
          <cell r="P220" t="str">
            <v>C44200100101520190002</v>
          </cell>
          <cell r="Q220">
            <v>201904</v>
          </cell>
          <cell r="R220" t="str">
            <v>工商</v>
          </cell>
          <cell r="S220" t="str">
            <v>卢连好</v>
          </cell>
        </row>
        <row r="221">
          <cell r="C221" t="str">
            <v>何华明</v>
          </cell>
          <cell r="D221" t="str">
            <v>440620196504120530</v>
          </cell>
          <cell r="E221" t="str">
            <v>本人</v>
          </cell>
          <cell r="F221" t="str">
            <v>民权</v>
          </cell>
          <cell r="G221" t="str">
            <v>低保</v>
          </cell>
          <cell r="H221">
            <v>54</v>
          </cell>
          <cell r="I221" t="str">
            <v>男</v>
          </cell>
          <cell r="J221">
            <v>238711240</v>
          </cell>
          <cell r="K221" t="str">
            <v>在册</v>
          </cell>
          <cell r="L221" t="str">
            <v>何华明</v>
          </cell>
          <cell r="M221" t="str">
            <v>广东省中山市石岐区林冲尾后街一巷6号</v>
          </cell>
          <cell r="N221" t="str">
            <v>广东省中山市石岐区林冲尾后街一巷6号</v>
          </cell>
          <cell r="O221">
            <v>13923322577</v>
          </cell>
          <cell r="P221" t="str">
            <v>C44200100101520190001</v>
          </cell>
          <cell r="Q221">
            <v>201904</v>
          </cell>
          <cell r="R221" t="str">
            <v>工商</v>
          </cell>
          <cell r="S221" t="str">
            <v>何华明</v>
          </cell>
        </row>
        <row r="222">
          <cell r="C222" t="str">
            <v>李志良</v>
          </cell>
          <cell r="D222" t="str">
            <v>44062019700115053X</v>
          </cell>
          <cell r="E222" t="str">
            <v>本人</v>
          </cell>
          <cell r="F222" t="str">
            <v>民权</v>
          </cell>
          <cell r="G222" t="str">
            <v>低保</v>
          </cell>
          <cell r="H222">
            <v>49</v>
          </cell>
          <cell r="I222" t="str">
            <v>男</v>
          </cell>
          <cell r="J222" t="str">
            <v>012428186</v>
          </cell>
          <cell r="K222" t="str">
            <v>在册</v>
          </cell>
          <cell r="L222" t="str">
            <v>李志良</v>
          </cell>
          <cell r="M222" t="str">
            <v>广东省中山市石岐区悦来西横巷1号</v>
          </cell>
          <cell r="N222" t="str">
            <v>广东省中山市石岐区岐关西路龙珠坊1栋403</v>
          </cell>
          <cell r="O222">
            <v>13928143500</v>
          </cell>
          <cell r="P222" t="str">
            <v>C44200100101520170004</v>
          </cell>
          <cell r="Q222">
            <v>201904</v>
          </cell>
          <cell r="R222" t="str">
            <v>工商</v>
          </cell>
          <cell r="S222" t="str">
            <v>李志良</v>
          </cell>
        </row>
        <row r="223">
          <cell r="C223" t="str">
            <v>高杏仪</v>
          </cell>
          <cell r="D223" t="str">
            <v>442000199003270220</v>
          </cell>
          <cell r="E223" t="str">
            <v>本人</v>
          </cell>
          <cell r="F223" t="str">
            <v>迎阳</v>
          </cell>
          <cell r="G223" t="str">
            <v>低保</v>
          </cell>
          <cell r="H223">
            <v>29</v>
          </cell>
          <cell r="I223" t="str">
            <v>女</v>
          </cell>
          <cell r="J223">
            <v>271293087</v>
          </cell>
          <cell r="K223" t="str">
            <v>在册</v>
          </cell>
          <cell r="L223" t="str">
            <v>高杏仪</v>
          </cell>
          <cell r="M223" t="str">
            <v>广东省中山市石岐区南边二街八巷4号702房</v>
          </cell>
          <cell r="N223" t="str">
            <v>广东省中山市石岐区南边二街八巷4号702房</v>
          </cell>
          <cell r="O223" t="str">
            <v>15900017459/88817004</v>
          </cell>
          <cell r="P223" t="str">
            <v>C44200100101620160008</v>
          </cell>
          <cell r="Q223">
            <v>201209</v>
          </cell>
          <cell r="R223" t="str">
            <v>工商</v>
          </cell>
          <cell r="S223" t="str">
            <v>高杏仪</v>
          </cell>
        </row>
        <row r="224">
          <cell r="C224" t="str">
            <v>何翠萍</v>
          </cell>
          <cell r="D224" t="str">
            <v>440620196108110541</v>
          </cell>
          <cell r="E224" t="str">
            <v>本人</v>
          </cell>
          <cell r="F224" t="str">
            <v>迎阳</v>
          </cell>
          <cell r="G224" t="str">
            <v>低保</v>
          </cell>
          <cell r="H224">
            <v>58</v>
          </cell>
          <cell r="I224" t="str">
            <v>女</v>
          </cell>
          <cell r="J224" t="str">
            <v>013742898</v>
          </cell>
          <cell r="K224" t="str">
            <v>在册</v>
          </cell>
          <cell r="L224" t="str">
            <v>何翠萍</v>
          </cell>
          <cell r="M224" t="str">
            <v>广东省中山市石岐区西边街七巷1号</v>
          </cell>
          <cell r="N224" t="str">
            <v>广东省中山市石岐区西边街七巷1号</v>
          </cell>
          <cell r="O224">
            <v>13590731543</v>
          </cell>
          <cell r="P224" t="str">
            <v>C44200100101620160028</v>
          </cell>
          <cell r="Q224">
            <v>201309</v>
          </cell>
          <cell r="R224" t="str">
            <v>工商</v>
          </cell>
          <cell r="S224" t="str">
            <v>何翠萍</v>
          </cell>
        </row>
        <row r="225">
          <cell r="C225" t="str">
            <v>何泽行</v>
          </cell>
          <cell r="D225" t="str">
            <v>442000199111040238</v>
          </cell>
          <cell r="E225" t="str">
            <v>儿子</v>
          </cell>
          <cell r="F225" t="str">
            <v>迎阳</v>
          </cell>
          <cell r="G225" t="str">
            <v>低保</v>
          </cell>
          <cell r="H225">
            <v>28</v>
          </cell>
          <cell r="I225" t="str">
            <v>男</v>
          </cell>
          <cell r="J225">
            <v>266010791</v>
          </cell>
          <cell r="K225" t="str">
            <v>在册</v>
          </cell>
          <cell r="L225" t="str">
            <v>何翠萍</v>
          </cell>
          <cell r="M225" t="str">
            <v>广东省中山市石岐区西边街七巷1号</v>
          </cell>
          <cell r="N225" t="str">
            <v>广东省中山市石岐区西边街七巷1号</v>
          </cell>
          <cell r="O225">
            <v>13590731543</v>
          </cell>
          <cell r="P225" t="str">
            <v>C44200100101620160028</v>
          </cell>
          <cell r="Q225">
            <v>201309</v>
          </cell>
          <cell r="R225" t="str">
            <v>工商</v>
          </cell>
          <cell r="S225" t="str">
            <v>何翠萍</v>
          </cell>
        </row>
        <row r="226">
          <cell r="C226" t="str">
            <v>陈泽基</v>
          </cell>
          <cell r="D226" t="str">
            <v>442000200106140213</v>
          </cell>
          <cell r="E226" t="str">
            <v>儿子</v>
          </cell>
          <cell r="F226" t="str">
            <v>迎阳</v>
          </cell>
          <cell r="G226" t="str">
            <v>低保</v>
          </cell>
          <cell r="H226">
            <v>18</v>
          </cell>
          <cell r="I226" t="str">
            <v>男</v>
          </cell>
          <cell r="J226">
            <v>266010740</v>
          </cell>
          <cell r="K226" t="str">
            <v>在册</v>
          </cell>
          <cell r="L226" t="str">
            <v>何翠萍</v>
          </cell>
          <cell r="M226" t="str">
            <v>广东省中山市石岐区西边街七巷1号</v>
          </cell>
          <cell r="N226" t="str">
            <v>广东省中山市石岐区西边街七巷1号</v>
          </cell>
          <cell r="O226">
            <v>13590731543</v>
          </cell>
          <cell r="P226" t="str">
            <v>C44200100101620160028</v>
          </cell>
          <cell r="Q226">
            <v>201309</v>
          </cell>
          <cell r="R226" t="str">
            <v>工商</v>
          </cell>
          <cell r="S226" t="str">
            <v>何翠萍</v>
          </cell>
        </row>
        <row r="227">
          <cell r="C227" t="str">
            <v>郑建生</v>
          </cell>
          <cell r="D227" t="str">
            <v>440620197107100530</v>
          </cell>
          <cell r="E227" t="str">
            <v>本人</v>
          </cell>
          <cell r="F227" t="str">
            <v>迎阳</v>
          </cell>
          <cell r="G227" t="str">
            <v>低保</v>
          </cell>
          <cell r="H227">
            <v>48</v>
          </cell>
          <cell r="I227" t="str">
            <v>男</v>
          </cell>
          <cell r="J227">
            <v>223531685</v>
          </cell>
          <cell r="K227" t="str">
            <v>在册</v>
          </cell>
          <cell r="L227" t="str">
            <v>郑建生</v>
          </cell>
          <cell r="M227" t="str">
            <v>广东省中山市石岐区和宁里6号之一</v>
          </cell>
          <cell r="N227" t="str">
            <v>广东省中山市石岐区和宁里6号之一</v>
          </cell>
          <cell r="O227">
            <v>13531895772</v>
          </cell>
          <cell r="P227" t="str">
            <v>C44200100101620160015</v>
          </cell>
          <cell r="Q227">
            <v>201402</v>
          </cell>
          <cell r="R227" t="str">
            <v>工商</v>
          </cell>
          <cell r="S227" t="str">
            <v>郑建生</v>
          </cell>
        </row>
        <row r="228">
          <cell r="C228" t="str">
            <v>阮倩红</v>
          </cell>
          <cell r="D228" t="str">
            <v>442000197108310226</v>
          </cell>
          <cell r="E228" t="str">
            <v>本人</v>
          </cell>
          <cell r="F228" t="str">
            <v>迎阳</v>
          </cell>
          <cell r="G228" t="str">
            <v>低保</v>
          </cell>
          <cell r="H228">
            <v>48</v>
          </cell>
          <cell r="I228" t="str">
            <v>女</v>
          </cell>
          <cell r="J228">
            <v>216298571</v>
          </cell>
          <cell r="K228" t="str">
            <v>在册</v>
          </cell>
          <cell r="L228" t="str">
            <v>阮倩红</v>
          </cell>
          <cell r="M228" t="str">
            <v>广东省中山市石岐区东林山二幢201房</v>
          </cell>
          <cell r="N228" t="str">
            <v>广东省中山市南区永安一路祈安苑1幢704房</v>
          </cell>
          <cell r="O228">
            <v>18688102243</v>
          </cell>
          <cell r="P228" t="str">
            <v>C44200100101620160012</v>
          </cell>
          <cell r="Q228">
            <v>201505</v>
          </cell>
          <cell r="R228" t="str">
            <v>工商</v>
          </cell>
          <cell r="S228" t="str">
            <v>阮倩红</v>
          </cell>
        </row>
        <row r="229">
          <cell r="C229" t="str">
            <v>萧结娜</v>
          </cell>
          <cell r="D229" t="str">
            <v>442000198107100045</v>
          </cell>
          <cell r="E229" t="str">
            <v>本人</v>
          </cell>
          <cell r="F229" t="str">
            <v>迎阳</v>
          </cell>
          <cell r="G229" t="str">
            <v>低保</v>
          </cell>
          <cell r="H229">
            <v>38</v>
          </cell>
          <cell r="I229" t="str">
            <v>女</v>
          </cell>
          <cell r="J229">
            <v>234981438</v>
          </cell>
          <cell r="K229" t="str">
            <v>在册</v>
          </cell>
          <cell r="L229" t="str">
            <v>萧结娜</v>
          </cell>
          <cell r="M229" t="str">
            <v>广东省中山市石岐区坭墩下街新塘一巷20号</v>
          </cell>
          <cell r="N229" t="str">
            <v>广东省中山市石岐区东山里5号</v>
          </cell>
          <cell r="O229">
            <v>13823929937</v>
          </cell>
          <cell r="P229" t="str">
            <v>C44200100101620160024</v>
          </cell>
          <cell r="Q229">
            <v>201505</v>
          </cell>
          <cell r="R229" t="str">
            <v>工商</v>
          </cell>
          <cell r="S229" t="str">
            <v>萧结娜</v>
          </cell>
        </row>
        <row r="230">
          <cell r="C230" t="str">
            <v>萧迪君</v>
          </cell>
          <cell r="D230" t="str">
            <v>442000200906160044</v>
          </cell>
          <cell r="E230" t="str">
            <v>女儿</v>
          </cell>
          <cell r="F230" t="str">
            <v>迎阳</v>
          </cell>
          <cell r="G230" t="str">
            <v>低保</v>
          </cell>
          <cell r="H230">
            <v>10</v>
          </cell>
          <cell r="I230" t="str">
            <v>女</v>
          </cell>
          <cell r="J230">
            <v>257553276</v>
          </cell>
          <cell r="K230" t="str">
            <v>在册</v>
          </cell>
          <cell r="L230" t="str">
            <v>萧结娜</v>
          </cell>
          <cell r="M230" t="str">
            <v>广东省中山市石岐区坭墩下街新塘一巷20号</v>
          </cell>
          <cell r="N230" t="str">
            <v>广东省中山市石岐区东山里5号</v>
          </cell>
          <cell r="O230">
            <v>13823929937</v>
          </cell>
          <cell r="P230" t="str">
            <v>C44200100101620160024</v>
          </cell>
          <cell r="Q230">
            <v>201505</v>
          </cell>
          <cell r="R230" t="str">
            <v>工商</v>
          </cell>
          <cell r="S230" t="str">
            <v>萧结娜</v>
          </cell>
        </row>
        <row r="231">
          <cell r="C231" t="str">
            <v>吴宝燕</v>
          </cell>
          <cell r="D231" t="str">
            <v>440620196808160021</v>
          </cell>
          <cell r="E231" t="str">
            <v>本人</v>
          </cell>
          <cell r="F231" t="str">
            <v>迎阳</v>
          </cell>
          <cell r="G231" t="str">
            <v>低保</v>
          </cell>
          <cell r="H231">
            <v>51</v>
          </cell>
          <cell r="I231" t="str">
            <v>女</v>
          </cell>
          <cell r="J231" t="str">
            <v>23461294X</v>
          </cell>
          <cell r="K231" t="str">
            <v>在册</v>
          </cell>
          <cell r="L231" t="str">
            <v>吴宝燕</v>
          </cell>
          <cell r="M231" t="str">
            <v>广东省中山市石岐区方基冲大街6号104房</v>
          </cell>
          <cell r="N231" t="str">
            <v>广东省中山市南区永安一路祈安苑3幢306房</v>
          </cell>
          <cell r="O231">
            <v>13527111890</v>
          </cell>
          <cell r="P231" t="str">
            <v>C44200100101620160011</v>
          </cell>
          <cell r="Q231">
            <v>201506</v>
          </cell>
          <cell r="R231" t="str">
            <v>工商</v>
          </cell>
          <cell r="S231" t="str">
            <v>吴宝燕</v>
          </cell>
        </row>
        <row r="232">
          <cell r="C232" t="str">
            <v>谢泳麟</v>
          </cell>
          <cell r="D232" t="str">
            <v>44200019900102021X</v>
          </cell>
          <cell r="E232" t="str">
            <v>本人</v>
          </cell>
          <cell r="F232" t="str">
            <v>迎阳</v>
          </cell>
          <cell r="G232" t="str">
            <v>低保</v>
          </cell>
          <cell r="H232">
            <v>29</v>
          </cell>
          <cell r="I232" t="str">
            <v>男</v>
          </cell>
          <cell r="J232">
            <v>240221259</v>
          </cell>
          <cell r="K232" t="str">
            <v>在册</v>
          </cell>
          <cell r="L232" t="str">
            <v>谢泳麟</v>
          </cell>
          <cell r="M232" t="str">
            <v>广东省中山市石岐区麻州街111号</v>
          </cell>
          <cell r="N232" t="str">
            <v>广东省中山市石岐区湖滨北路68号湖景花园24幢302房</v>
          </cell>
          <cell r="O232">
            <v>15089972905</v>
          </cell>
          <cell r="P232" t="str">
            <v>C44200100101620160034</v>
          </cell>
          <cell r="Q232">
            <v>201611</v>
          </cell>
          <cell r="R232" t="str">
            <v>工商</v>
          </cell>
          <cell r="S232" t="str">
            <v>谢泳麟</v>
          </cell>
        </row>
        <row r="233">
          <cell r="C233" t="str">
            <v>欧锡容</v>
          </cell>
          <cell r="D233" t="str">
            <v>440620195705110019</v>
          </cell>
          <cell r="E233" t="str">
            <v>本人</v>
          </cell>
          <cell r="F233" t="str">
            <v>迎阳</v>
          </cell>
          <cell r="G233" t="str">
            <v>低保</v>
          </cell>
          <cell r="H233">
            <v>62</v>
          </cell>
          <cell r="I233" t="str">
            <v>男</v>
          </cell>
          <cell r="J233">
            <v>243581065</v>
          </cell>
          <cell r="K233" t="str">
            <v>在册</v>
          </cell>
          <cell r="L233" t="str">
            <v>欧锡容</v>
          </cell>
          <cell r="M233" t="str">
            <v>广东省中山市石岐区三级石63号202房</v>
          </cell>
          <cell r="N233" t="str">
            <v>广东省中山市石岐区三级石63号202房</v>
          </cell>
          <cell r="O233">
            <v>13715650069</v>
          </cell>
          <cell r="P233" t="str">
            <v>C44200100101620160035</v>
          </cell>
          <cell r="Q233">
            <v>201612</v>
          </cell>
          <cell r="R233" t="str">
            <v>工商</v>
          </cell>
          <cell r="S233" t="str">
            <v>欧锡容</v>
          </cell>
        </row>
        <row r="234">
          <cell r="C234" t="str">
            <v>孟国辉</v>
          </cell>
          <cell r="D234" t="str">
            <v>440620196305130058</v>
          </cell>
          <cell r="E234" t="str">
            <v>本人</v>
          </cell>
          <cell r="F234" t="str">
            <v>迎阳</v>
          </cell>
          <cell r="G234" t="str">
            <v>低保</v>
          </cell>
          <cell r="H234">
            <v>56</v>
          </cell>
          <cell r="I234" t="str">
            <v>男</v>
          </cell>
          <cell r="J234" t="str">
            <v>012488242</v>
          </cell>
          <cell r="K234" t="str">
            <v>在册</v>
          </cell>
          <cell r="L234" t="str">
            <v>孟国辉</v>
          </cell>
          <cell r="M234" t="str">
            <v>广东省中山市石岐区仁寿坊62号104房</v>
          </cell>
          <cell r="N234" t="str">
            <v>广东省中山市石岐区仁寿坊62号104房</v>
          </cell>
          <cell r="O234">
            <v>13416000949</v>
          </cell>
          <cell r="P234" t="str">
            <v>C44200100101620170001</v>
          </cell>
          <cell r="Q234">
            <v>201703</v>
          </cell>
          <cell r="R234" t="str">
            <v>工商</v>
          </cell>
          <cell r="S234" t="str">
            <v>孟国辉</v>
          </cell>
        </row>
        <row r="235">
          <cell r="C235" t="str">
            <v>孟世杰</v>
          </cell>
          <cell r="D235" t="str">
            <v>442000199604240211</v>
          </cell>
          <cell r="E235" t="str">
            <v>儿子</v>
          </cell>
          <cell r="F235" t="str">
            <v>迎阳</v>
          </cell>
          <cell r="G235" t="str">
            <v>低保</v>
          </cell>
          <cell r="H235">
            <v>23</v>
          </cell>
          <cell r="I235" t="str">
            <v>男</v>
          </cell>
        </row>
        <row r="235">
          <cell r="K235" t="str">
            <v>在册</v>
          </cell>
          <cell r="L235" t="str">
            <v>孟国辉</v>
          </cell>
          <cell r="M235" t="str">
            <v>广东省中山市石岐区仁寿坊62号104房</v>
          </cell>
          <cell r="N235" t="str">
            <v>广东省中山市石岐区仁寿坊62号104房</v>
          </cell>
          <cell r="O235">
            <v>13416000949</v>
          </cell>
          <cell r="P235" t="str">
            <v>C44200100101620170001</v>
          </cell>
          <cell r="Q235">
            <v>201703</v>
          </cell>
          <cell r="R235" t="str">
            <v>工商</v>
          </cell>
          <cell r="S235" t="str">
            <v>孟国辉</v>
          </cell>
        </row>
        <row r="236">
          <cell r="C236" t="str">
            <v>程丽娜</v>
          </cell>
          <cell r="D236" t="str">
            <v>440620196405032041</v>
          </cell>
          <cell r="E236" t="str">
            <v>本人</v>
          </cell>
          <cell r="F236" t="str">
            <v>迎阳</v>
          </cell>
          <cell r="G236" t="str">
            <v>低保</v>
          </cell>
          <cell r="H236">
            <v>55</v>
          </cell>
          <cell r="I236" t="str">
            <v>女</v>
          </cell>
          <cell r="J236" t="str">
            <v>011398499</v>
          </cell>
          <cell r="K236" t="str">
            <v>在册</v>
          </cell>
          <cell r="L236" t="str">
            <v>程丽娜</v>
          </cell>
          <cell r="M236" t="str">
            <v>广东省中山市石岐区东林山9幢504房</v>
          </cell>
          <cell r="N236" t="str">
            <v>广东省中山市南区永安一路祈安苑4幢1606房</v>
          </cell>
          <cell r="O236">
            <v>15918292340</v>
          </cell>
          <cell r="P236" t="str">
            <v>C44200100101620170003</v>
          </cell>
          <cell r="Q236">
            <v>201704</v>
          </cell>
          <cell r="R236" t="str">
            <v>工商</v>
          </cell>
          <cell r="S236" t="str">
            <v>程丽娜</v>
          </cell>
        </row>
        <row r="237">
          <cell r="C237" t="str">
            <v>何英锦</v>
          </cell>
          <cell r="D237" t="str">
            <v>442000198306090214</v>
          </cell>
          <cell r="E237" t="str">
            <v>儿子</v>
          </cell>
          <cell r="F237" t="str">
            <v>迎阳</v>
          </cell>
          <cell r="G237" t="str">
            <v>低保</v>
          </cell>
          <cell r="H237">
            <v>36</v>
          </cell>
          <cell r="I237" t="str">
            <v>男</v>
          </cell>
          <cell r="J237">
            <v>260499020</v>
          </cell>
          <cell r="K237" t="str">
            <v>在册</v>
          </cell>
          <cell r="L237" t="str">
            <v>程丽娜</v>
          </cell>
          <cell r="M237" t="str">
            <v>广东省中山市石岐区东林山9幢504房</v>
          </cell>
          <cell r="N237" t="str">
            <v>广东省中山市南区永安一路祈安苑4幢1606房</v>
          </cell>
          <cell r="O237">
            <v>15918292340</v>
          </cell>
          <cell r="P237" t="str">
            <v>C44200100101620170003</v>
          </cell>
          <cell r="Q237">
            <v>201704</v>
          </cell>
          <cell r="R237" t="str">
            <v>工商</v>
          </cell>
          <cell r="S237" t="str">
            <v>程丽娜</v>
          </cell>
        </row>
        <row r="238">
          <cell r="C238" t="str">
            <v>周志坚</v>
          </cell>
          <cell r="D238" t="str">
            <v>440620196003260017</v>
          </cell>
          <cell r="E238" t="str">
            <v>本人</v>
          </cell>
          <cell r="F238" t="str">
            <v>迎阳</v>
          </cell>
          <cell r="G238" t="str">
            <v>低保</v>
          </cell>
          <cell r="H238">
            <v>59</v>
          </cell>
          <cell r="I238" t="str">
            <v>男</v>
          </cell>
          <cell r="J238">
            <v>222298527</v>
          </cell>
          <cell r="K238" t="str">
            <v>在册</v>
          </cell>
          <cell r="L238" t="str">
            <v>周志坚</v>
          </cell>
          <cell r="M238" t="str">
            <v>广东省中山市石岐区长寿里6号之三108房</v>
          </cell>
          <cell r="N238" t="str">
            <v>广东省中山市石岐区长寿里6号之三108房</v>
          </cell>
          <cell r="O238">
            <v>13528283182</v>
          </cell>
          <cell r="P238" t="str">
            <v>C44200100101620170007</v>
          </cell>
          <cell r="Q238">
            <v>201708</v>
          </cell>
          <cell r="R238" t="str">
            <v>工商</v>
          </cell>
          <cell r="S238" t="str">
            <v>周志坚</v>
          </cell>
        </row>
        <row r="239">
          <cell r="C239" t="str">
            <v>吴辉洪</v>
          </cell>
          <cell r="D239" t="str">
            <v>440620196107100018</v>
          </cell>
          <cell r="E239" t="str">
            <v>本人</v>
          </cell>
          <cell r="F239" t="str">
            <v>迎阳</v>
          </cell>
          <cell r="G239" t="str">
            <v>低保</v>
          </cell>
          <cell r="H239">
            <v>58</v>
          </cell>
          <cell r="I239" t="str">
            <v>男</v>
          </cell>
          <cell r="J239" t="str">
            <v>011618260</v>
          </cell>
          <cell r="K239" t="str">
            <v>在册</v>
          </cell>
          <cell r="L239" t="str">
            <v>吴辉洪</v>
          </cell>
          <cell r="M239" t="str">
            <v>广东省中山市石岐区方基冲大街6号104房</v>
          </cell>
          <cell r="N239" t="str">
            <v>广东省中山市石岐区方基冲大街6号104房</v>
          </cell>
          <cell r="O239">
            <v>13640471713</v>
          </cell>
          <cell r="P239" t="str">
            <v>C44200100101620180055</v>
          </cell>
          <cell r="Q239">
            <v>201805</v>
          </cell>
          <cell r="R239" t="str">
            <v>工商</v>
          </cell>
          <cell r="S239" t="str">
            <v>吴辉洪</v>
          </cell>
        </row>
        <row r="240">
          <cell r="C240" t="str">
            <v>唐秀勤</v>
          </cell>
          <cell r="D240" t="str">
            <v>441824197401166925</v>
          </cell>
          <cell r="E240" t="str">
            <v>本人</v>
          </cell>
          <cell r="F240" t="str">
            <v>迎阳</v>
          </cell>
          <cell r="G240" t="str">
            <v>低保</v>
          </cell>
          <cell r="H240">
            <v>45</v>
          </cell>
          <cell r="I240" t="str">
            <v>女</v>
          </cell>
          <cell r="J240">
            <v>275283388</v>
          </cell>
          <cell r="K240" t="str">
            <v>在册</v>
          </cell>
          <cell r="L240" t="str">
            <v>唐秀勤</v>
          </cell>
          <cell r="M240" t="str">
            <v>广东省中山市石岐区南仓街三横巷1号之二</v>
          </cell>
          <cell r="N240" t="str">
            <v>广东省中山市石岐区南仓街三横巷1号之二</v>
          </cell>
          <cell r="O240">
            <v>13680189021</v>
          </cell>
          <cell r="P240" t="str">
            <v>C44200100101620190006</v>
          </cell>
          <cell r="Q240">
            <v>201901</v>
          </cell>
          <cell r="R240" t="str">
            <v>工商</v>
          </cell>
          <cell r="S240" t="str">
            <v>唐秀勤</v>
          </cell>
        </row>
        <row r="241">
          <cell r="C241" t="str">
            <v>李日生</v>
          </cell>
          <cell r="D241" t="str">
            <v>440620196208110012</v>
          </cell>
          <cell r="E241" t="str">
            <v>丈夫</v>
          </cell>
          <cell r="F241" t="str">
            <v>迎阳</v>
          </cell>
          <cell r="G241" t="str">
            <v>低保</v>
          </cell>
          <cell r="H241">
            <v>57</v>
          </cell>
          <cell r="I241" t="str">
            <v>男</v>
          </cell>
          <cell r="J241">
            <v>252466456</v>
          </cell>
          <cell r="K241" t="str">
            <v>在册</v>
          </cell>
          <cell r="L241" t="str">
            <v>唐秀勤</v>
          </cell>
          <cell r="M241" t="str">
            <v>广东省中山市石岐区南仓街三横巷1号之二</v>
          </cell>
          <cell r="N241" t="str">
            <v>广东省中山市石岐区南仓街三横巷1号之二</v>
          </cell>
          <cell r="O241">
            <v>13680189021</v>
          </cell>
          <cell r="P241" t="str">
            <v>C44200100101620190006</v>
          </cell>
          <cell r="Q241">
            <v>201901</v>
          </cell>
          <cell r="R241" t="str">
            <v>工商</v>
          </cell>
          <cell r="S241" t="str">
            <v>唐秀勤</v>
          </cell>
        </row>
        <row r="242">
          <cell r="C242" t="str">
            <v>李沿昊</v>
          </cell>
          <cell r="D242" t="str">
            <v>442000200306130036</v>
          </cell>
          <cell r="E242" t="str">
            <v>儿子</v>
          </cell>
          <cell r="F242" t="str">
            <v>迎阳</v>
          </cell>
          <cell r="G242" t="str">
            <v>低保</v>
          </cell>
          <cell r="H242">
            <v>16</v>
          </cell>
          <cell r="I242" t="str">
            <v>男</v>
          </cell>
          <cell r="J242">
            <v>288143990</v>
          </cell>
          <cell r="K242" t="str">
            <v>在册</v>
          </cell>
          <cell r="L242" t="str">
            <v>唐秀勤</v>
          </cell>
          <cell r="M242" t="str">
            <v>广东省中山市石岐区南仓街三横巷1号之二</v>
          </cell>
          <cell r="N242" t="str">
            <v>广东省中山市石岐区南仓街三横巷1号之二</v>
          </cell>
          <cell r="O242">
            <v>13680189021</v>
          </cell>
          <cell r="P242" t="str">
            <v>C44200100101620190006</v>
          </cell>
          <cell r="Q242">
            <v>201901</v>
          </cell>
          <cell r="R242" t="str">
            <v>工商</v>
          </cell>
          <cell r="S242" t="str">
            <v>唐秀勤</v>
          </cell>
        </row>
        <row r="243">
          <cell r="C243" t="str">
            <v>江有花</v>
          </cell>
          <cell r="D243" t="str">
            <v>440228196803120820</v>
          </cell>
          <cell r="E243" t="str">
            <v>本人</v>
          </cell>
          <cell r="F243" t="str">
            <v>悦来南</v>
          </cell>
          <cell r="G243" t="str">
            <v>低保</v>
          </cell>
          <cell r="H243">
            <v>51</v>
          </cell>
          <cell r="I243" t="str">
            <v>女</v>
          </cell>
          <cell r="J243" t="str">
            <v>013384701</v>
          </cell>
          <cell r="K243" t="str">
            <v>在册</v>
          </cell>
          <cell r="L243" t="str">
            <v>江有花</v>
          </cell>
          <cell r="M243" t="str">
            <v>广东省中山市石岐区中山二路38号1幢302房</v>
          </cell>
          <cell r="N243" t="str">
            <v>广东省中山市石岐区中山二路38号1幢302房</v>
          </cell>
          <cell r="O243">
            <v>13823912383</v>
          </cell>
          <cell r="P243" t="str">
            <v>C44200100101720160005</v>
          </cell>
          <cell r="Q243">
            <v>200810</v>
          </cell>
          <cell r="R243" t="str">
            <v>工商</v>
          </cell>
          <cell r="S243" t="str">
            <v>江有花</v>
          </cell>
        </row>
        <row r="244">
          <cell r="C244" t="str">
            <v>刘梓健</v>
          </cell>
          <cell r="D244" t="str">
            <v>442000200704170017</v>
          </cell>
          <cell r="E244" t="str">
            <v>儿子</v>
          </cell>
          <cell r="F244" t="str">
            <v>悦来南</v>
          </cell>
          <cell r="G244" t="str">
            <v>低保</v>
          </cell>
          <cell r="H244">
            <v>12</v>
          </cell>
          <cell r="I244" t="str">
            <v>男</v>
          </cell>
          <cell r="J244">
            <v>252085418</v>
          </cell>
          <cell r="K244" t="str">
            <v>在册</v>
          </cell>
          <cell r="L244" t="str">
            <v>江有花</v>
          </cell>
          <cell r="M244" t="str">
            <v>广东省中山市石岐区中山二路38号1幢302房</v>
          </cell>
          <cell r="N244" t="str">
            <v>广东省中山市石岐区中山二路38号1幢302房</v>
          </cell>
          <cell r="O244">
            <v>13823912383</v>
          </cell>
          <cell r="P244" t="str">
            <v>C44200100101720160005</v>
          </cell>
          <cell r="Q244">
            <v>200810</v>
          </cell>
          <cell r="R244" t="str">
            <v>工商</v>
          </cell>
          <cell r="S244" t="str">
            <v>江有花</v>
          </cell>
        </row>
        <row r="245">
          <cell r="C245" t="str">
            <v>谢结好</v>
          </cell>
          <cell r="D245" t="str">
            <v>440620197110270020</v>
          </cell>
          <cell r="E245" t="str">
            <v>本人</v>
          </cell>
          <cell r="F245" t="str">
            <v>悦来南</v>
          </cell>
          <cell r="G245" t="str">
            <v>低保</v>
          </cell>
          <cell r="H245">
            <v>48</v>
          </cell>
          <cell r="I245" t="str">
            <v>女</v>
          </cell>
          <cell r="J245">
            <v>240221179</v>
          </cell>
          <cell r="K245" t="str">
            <v>在册</v>
          </cell>
          <cell r="L245" t="str">
            <v>谢结好</v>
          </cell>
          <cell r="M245" t="str">
            <v>广东省中山市石岐区中山二路38号7幢1005房</v>
          </cell>
          <cell r="N245" t="str">
            <v>广东省中山市石岐区中山二路38号7幢1005房</v>
          </cell>
          <cell r="O245">
            <v>15819355942</v>
          </cell>
          <cell r="P245" t="str">
            <v>C44200100101720160019</v>
          </cell>
          <cell r="Q245">
            <v>201105</v>
          </cell>
          <cell r="R245" t="str">
            <v>工商</v>
          </cell>
          <cell r="S245" t="str">
            <v>谢结好</v>
          </cell>
        </row>
        <row r="246">
          <cell r="C246" t="str">
            <v>谢永乐</v>
          </cell>
          <cell r="D246" t="str">
            <v>442000199808220730</v>
          </cell>
          <cell r="E246" t="str">
            <v>儿子</v>
          </cell>
          <cell r="F246" t="str">
            <v>悦来南</v>
          </cell>
          <cell r="G246" t="str">
            <v>低保</v>
          </cell>
          <cell r="H246">
            <v>21</v>
          </cell>
          <cell r="I246" t="str">
            <v>男</v>
          </cell>
          <cell r="J246">
            <v>261694848</v>
          </cell>
          <cell r="K246" t="str">
            <v>在册</v>
          </cell>
          <cell r="L246" t="str">
            <v>谢结好</v>
          </cell>
          <cell r="M246" t="str">
            <v>广东省中山市石岐区中山二路38号7幢1005房</v>
          </cell>
          <cell r="N246" t="str">
            <v>广东省中山市石岐区中山二路38号7幢1005房</v>
          </cell>
          <cell r="O246">
            <v>15819355942</v>
          </cell>
          <cell r="P246" t="str">
            <v>C44200100101720160019</v>
          </cell>
          <cell r="Q246">
            <v>201105</v>
          </cell>
          <cell r="R246" t="str">
            <v>工商</v>
          </cell>
          <cell r="S246" t="str">
            <v>谢结好</v>
          </cell>
        </row>
        <row r="247">
          <cell r="C247" t="str">
            <v>全振文</v>
          </cell>
          <cell r="D247" t="str">
            <v>440822197304192415</v>
          </cell>
          <cell r="E247" t="str">
            <v>本人</v>
          </cell>
          <cell r="F247" t="str">
            <v>悦来南</v>
          </cell>
          <cell r="G247" t="str">
            <v>低保</v>
          </cell>
          <cell r="H247">
            <v>46</v>
          </cell>
          <cell r="I247" t="str">
            <v>男</v>
          </cell>
          <cell r="J247" t="str">
            <v>010991901</v>
          </cell>
          <cell r="K247" t="str">
            <v>在册</v>
          </cell>
          <cell r="L247" t="str">
            <v>全振文</v>
          </cell>
          <cell r="M247" t="str">
            <v>广东省中山市石岐区中山二路4号</v>
          </cell>
          <cell r="N247" t="str">
            <v>广东省中山市南区永安一路祈安苑3幢202房</v>
          </cell>
          <cell r="O247">
            <v>13527162788</v>
          </cell>
          <cell r="P247" t="str">
            <v>C44200100101720160006</v>
          </cell>
          <cell r="Q247">
            <v>201409</v>
          </cell>
          <cell r="R247" t="str">
            <v>工商</v>
          </cell>
          <cell r="S247" t="str">
            <v>全振文</v>
          </cell>
        </row>
        <row r="248">
          <cell r="C248" t="str">
            <v>全琪</v>
          </cell>
          <cell r="D248" t="str">
            <v>442000200002110642</v>
          </cell>
          <cell r="E248" t="str">
            <v>女儿</v>
          </cell>
          <cell r="F248" t="str">
            <v>悦来南</v>
          </cell>
          <cell r="G248" t="str">
            <v>低保</v>
          </cell>
          <cell r="H248">
            <v>19</v>
          </cell>
          <cell r="I248" t="str">
            <v>女</v>
          </cell>
          <cell r="J248">
            <v>279406277</v>
          </cell>
          <cell r="K248" t="str">
            <v>在册</v>
          </cell>
          <cell r="L248" t="str">
            <v>全振文</v>
          </cell>
          <cell r="M248" t="str">
            <v>广东省中山市石岐区中山二路4号</v>
          </cell>
          <cell r="N248" t="str">
            <v>广东省中山市南区永安一路祈安苑3幢202房</v>
          </cell>
          <cell r="O248">
            <v>13527162788</v>
          </cell>
          <cell r="P248" t="str">
            <v>C44200100101720160006</v>
          </cell>
          <cell r="Q248">
            <v>201409</v>
          </cell>
          <cell r="R248" t="str">
            <v>工商</v>
          </cell>
          <cell r="S248" t="str">
            <v>全振文</v>
          </cell>
        </row>
        <row r="249">
          <cell r="C249" t="str">
            <v>林彩燕</v>
          </cell>
          <cell r="D249" t="str">
            <v>440620196804071769</v>
          </cell>
          <cell r="E249" t="str">
            <v>本人</v>
          </cell>
          <cell r="F249" t="str">
            <v>悦来南</v>
          </cell>
          <cell r="G249" t="str">
            <v>低保</v>
          </cell>
          <cell r="H249">
            <v>51</v>
          </cell>
          <cell r="I249" t="str">
            <v>女</v>
          </cell>
          <cell r="J249" t="str">
            <v>011253652</v>
          </cell>
          <cell r="K249" t="str">
            <v>在册</v>
          </cell>
          <cell r="L249" t="str">
            <v>林彩燕</v>
          </cell>
          <cell r="M249" t="str">
            <v>广东省中山市石岐区中山二路38号5幢1404房</v>
          </cell>
          <cell r="N249" t="str">
            <v>广东省中山市石岐区中山二路38号5幢1404房</v>
          </cell>
          <cell r="O249">
            <v>13420056793</v>
          </cell>
          <cell r="P249" t="str">
            <v>C44200100101720160002</v>
          </cell>
          <cell r="Q249">
            <v>201501</v>
          </cell>
          <cell r="R249" t="str">
            <v>工商</v>
          </cell>
          <cell r="S249" t="str">
            <v>林彩燕</v>
          </cell>
        </row>
        <row r="250">
          <cell r="C250" t="str">
            <v>杨惠好</v>
          </cell>
          <cell r="D250" t="str">
            <v>441882200801205741</v>
          </cell>
          <cell r="E250" t="str">
            <v>女儿</v>
          </cell>
          <cell r="F250" t="str">
            <v>悦来南</v>
          </cell>
          <cell r="G250" t="str">
            <v>低保</v>
          </cell>
          <cell r="H250">
            <v>11</v>
          </cell>
          <cell r="I250" t="str">
            <v>女</v>
          </cell>
          <cell r="J250" t="str">
            <v>278573196</v>
          </cell>
          <cell r="K250" t="str">
            <v>在册</v>
          </cell>
          <cell r="L250" t="str">
            <v>林彩燕</v>
          </cell>
          <cell r="M250" t="str">
            <v>广东省中山市石岐区中山二路38号5幢1404房</v>
          </cell>
          <cell r="N250" t="str">
            <v>广东省中山市石岐区中山二路38号5幢1404房</v>
          </cell>
          <cell r="O250">
            <v>13420056793</v>
          </cell>
          <cell r="P250" t="str">
            <v>C44200100101720160002</v>
          </cell>
          <cell r="Q250">
            <v>201501</v>
          </cell>
          <cell r="R250" t="str">
            <v>工商</v>
          </cell>
          <cell r="S250" t="str">
            <v>林彩燕</v>
          </cell>
        </row>
        <row r="251">
          <cell r="C251" t="str">
            <v>梁凤屏</v>
          </cell>
          <cell r="D251" t="str">
            <v>44062019580328002X</v>
          </cell>
          <cell r="E251" t="str">
            <v>本人</v>
          </cell>
          <cell r="F251" t="str">
            <v>悦来南</v>
          </cell>
          <cell r="G251" t="str">
            <v>低保</v>
          </cell>
          <cell r="H251">
            <v>61</v>
          </cell>
          <cell r="I251" t="str">
            <v>女</v>
          </cell>
          <cell r="J251">
            <v>252049134</v>
          </cell>
          <cell r="K251" t="str">
            <v>在册</v>
          </cell>
          <cell r="L251" t="str">
            <v>梁凤屏</v>
          </cell>
          <cell r="M251" t="str">
            <v>广东省中山市石岐区中山二路38号4幢102房</v>
          </cell>
          <cell r="N251" t="str">
            <v>广东省中山市石岐区中山二路38号4幢102房</v>
          </cell>
          <cell r="O251">
            <v>13680293690</v>
          </cell>
          <cell r="P251" t="str">
            <v>C44200100101720160008</v>
          </cell>
          <cell r="Q251">
            <v>201608</v>
          </cell>
          <cell r="R251" t="str">
            <v>工商</v>
          </cell>
          <cell r="S251" t="str">
            <v>梁凤屏</v>
          </cell>
        </row>
        <row r="252">
          <cell r="C252" t="str">
            <v>郑东凯</v>
          </cell>
          <cell r="D252" t="str">
            <v>440620197011030072</v>
          </cell>
          <cell r="E252" t="str">
            <v>本人</v>
          </cell>
          <cell r="F252" t="str">
            <v>悦来南</v>
          </cell>
          <cell r="G252" t="str">
            <v>低保</v>
          </cell>
          <cell r="H252">
            <v>49</v>
          </cell>
          <cell r="I252" t="str">
            <v>男</v>
          </cell>
          <cell r="J252">
            <v>237157866</v>
          </cell>
          <cell r="K252" t="str">
            <v>在册</v>
          </cell>
          <cell r="L252" t="str">
            <v>郑东凯</v>
          </cell>
          <cell r="M252" t="str">
            <v>广东省中山市石岐区南江路9号201房</v>
          </cell>
          <cell r="N252" t="str">
            <v>广东省中山市石岐区南江路9号201房</v>
          </cell>
          <cell r="O252">
            <v>18928134616</v>
          </cell>
          <cell r="P252" t="str">
            <v>C44200100101720160009</v>
          </cell>
          <cell r="Q252">
            <v>201609</v>
          </cell>
          <cell r="R252" t="str">
            <v>工商</v>
          </cell>
          <cell r="S252" t="str">
            <v>郑东凯</v>
          </cell>
        </row>
        <row r="253">
          <cell r="C253" t="str">
            <v>黄雪荣</v>
          </cell>
          <cell r="D253" t="str">
            <v>441426197404160626</v>
          </cell>
          <cell r="E253" t="str">
            <v>本人</v>
          </cell>
          <cell r="F253" t="str">
            <v>悦来南</v>
          </cell>
          <cell r="G253" t="str">
            <v>低保</v>
          </cell>
          <cell r="H253">
            <v>45</v>
          </cell>
          <cell r="I253" t="str">
            <v>女</v>
          </cell>
          <cell r="J253" t="str">
            <v>214837180</v>
          </cell>
          <cell r="K253" t="str">
            <v>在册</v>
          </cell>
          <cell r="L253" t="str">
            <v>黄雪荣</v>
          </cell>
          <cell r="M253" t="str">
            <v>广东省中山市石岐区南江路20号4幢702房</v>
          </cell>
          <cell r="N253" t="str">
            <v>广东省中山市石岐区第一城美景楼5幢地下</v>
          </cell>
          <cell r="O253">
            <v>13590834591</v>
          </cell>
          <cell r="P253" t="str">
            <v>C44200100101720170001</v>
          </cell>
          <cell r="Q253">
            <v>201904</v>
          </cell>
          <cell r="R253" t="str">
            <v>工商</v>
          </cell>
          <cell r="S253" t="str">
            <v>黄雪荣</v>
          </cell>
        </row>
        <row r="254">
          <cell r="C254" t="str">
            <v>汤志达</v>
          </cell>
          <cell r="D254" t="str">
            <v>441427197202182516</v>
          </cell>
          <cell r="E254" t="str">
            <v>夫妻</v>
          </cell>
          <cell r="F254" t="str">
            <v>悦来南</v>
          </cell>
          <cell r="G254" t="str">
            <v>低保</v>
          </cell>
          <cell r="H254">
            <v>47</v>
          </cell>
          <cell r="I254" t="str">
            <v>男</v>
          </cell>
          <cell r="J254" t="str">
            <v>216332362</v>
          </cell>
          <cell r="K254" t="str">
            <v>在册</v>
          </cell>
          <cell r="L254" t="str">
            <v>黄雪荣</v>
          </cell>
          <cell r="M254" t="str">
            <v>广东省中山市石岐区南江路20号4幢702房</v>
          </cell>
          <cell r="N254" t="str">
            <v>广东省中山市石岐区第一城美景楼5幢地下</v>
          </cell>
          <cell r="O254">
            <v>13590834591</v>
          </cell>
          <cell r="P254" t="str">
            <v>C44200100101720170001</v>
          </cell>
          <cell r="Q254">
            <v>201904</v>
          </cell>
          <cell r="R254" t="str">
            <v>工商</v>
          </cell>
          <cell r="S254" t="str">
            <v>黄雪荣</v>
          </cell>
        </row>
        <row r="255">
          <cell r="C255" t="str">
            <v>汤宇龙</v>
          </cell>
          <cell r="D255" t="str">
            <v>441427200505021917</v>
          </cell>
          <cell r="E255" t="str">
            <v>母子</v>
          </cell>
          <cell r="F255" t="str">
            <v>悦来南</v>
          </cell>
          <cell r="G255" t="str">
            <v>低保</v>
          </cell>
          <cell r="H255">
            <v>14</v>
          </cell>
          <cell r="I255" t="str">
            <v>男</v>
          </cell>
          <cell r="J255" t="str">
            <v>255405704</v>
          </cell>
          <cell r="K255" t="str">
            <v>在册</v>
          </cell>
          <cell r="L255" t="str">
            <v>黄雪荣</v>
          </cell>
          <cell r="M255" t="str">
            <v>广东省中山市石岐区南江路20号4幢702房</v>
          </cell>
          <cell r="N255" t="str">
            <v>广东省中山市石岐区第一城美景楼5幢地下</v>
          </cell>
          <cell r="O255">
            <v>13590834591</v>
          </cell>
          <cell r="P255" t="str">
            <v>C44200100101720170001</v>
          </cell>
          <cell r="Q255">
            <v>201904</v>
          </cell>
          <cell r="R255" t="str">
            <v>工商</v>
          </cell>
          <cell r="S255" t="str">
            <v>黄雪荣</v>
          </cell>
        </row>
        <row r="256">
          <cell r="C256" t="str">
            <v>汤盼玉</v>
          </cell>
          <cell r="D256" t="str">
            <v>441427199906042529</v>
          </cell>
          <cell r="E256" t="str">
            <v>母女</v>
          </cell>
          <cell r="F256" t="str">
            <v>悦来南</v>
          </cell>
          <cell r="G256" t="str">
            <v>低保</v>
          </cell>
          <cell r="H256">
            <v>20</v>
          </cell>
          <cell r="I256" t="str">
            <v>女</v>
          </cell>
          <cell r="J256" t="str">
            <v>255405720</v>
          </cell>
          <cell r="K256" t="str">
            <v>在册</v>
          </cell>
          <cell r="L256" t="str">
            <v>黄雪荣</v>
          </cell>
          <cell r="M256" t="str">
            <v>广东省中山市石岐区南江路20号4幢702房</v>
          </cell>
          <cell r="N256" t="str">
            <v>广东省中山市石岐区第一城美景楼5幢地下</v>
          </cell>
          <cell r="O256">
            <v>13590834591</v>
          </cell>
          <cell r="P256" t="str">
            <v>C44200100101720170001</v>
          </cell>
          <cell r="Q256">
            <v>201904</v>
          </cell>
          <cell r="R256" t="str">
            <v>工商</v>
          </cell>
          <cell r="S256" t="str">
            <v>黄雪荣</v>
          </cell>
        </row>
        <row r="257">
          <cell r="C257" t="str">
            <v>杨宇桦</v>
          </cell>
          <cell r="D257" t="str">
            <v>442000198706090635</v>
          </cell>
          <cell r="E257" t="str">
            <v>本人</v>
          </cell>
          <cell r="F257" t="str">
            <v>博爱</v>
          </cell>
          <cell r="G257" t="str">
            <v>低保</v>
          </cell>
          <cell r="H257">
            <v>32</v>
          </cell>
          <cell r="I257" t="str">
            <v>男</v>
          </cell>
          <cell r="J257">
            <v>232668616</v>
          </cell>
          <cell r="K257" t="str">
            <v>在册</v>
          </cell>
          <cell r="L257" t="str">
            <v>杨宇桦</v>
          </cell>
          <cell r="M257" t="str">
            <v>广东省中山市石岐区安山大街东八巷16号</v>
          </cell>
          <cell r="N257" t="str">
            <v>广东省中山市石岐区安山大街东八巷16号</v>
          </cell>
          <cell r="O257">
            <v>13318266173</v>
          </cell>
          <cell r="P257" t="str">
            <v>C44200100101820160006</v>
          </cell>
          <cell r="Q257">
            <v>201607</v>
          </cell>
          <cell r="R257" t="str">
            <v>工商</v>
          </cell>
          <cell r="S257" t="str">
            <v>杨宇桦</v>
          </cell>
        </row>
        <row r="258">
          <cell r="C258" t="str">
            <v>钟小冰</v>
          </cell>
          <cell r="D258" t="str">
            <v>442000198106130648</v>
          </cell>
          <cell r="E258" t="str">
            <v>本人</v>
          </cell>
          <cell r="F258" t="str">
            <v>博爱</v>
          </cell>
          <cell r="G258" t="str">
            <v>低保</v>
          </cell>
          <cell r="H258">
            <v>38</v>
          </cell>
          <cell r="I258" t="str">
            <v>女</v>
          </cell>
          <cell r="J258">
            <v>232670302</v>
          </cell>
          <cell r="K258" t="str">
            <v>在册</v>
          </cell>
          <cell r="L258" t="str">
            <v>钟小冰</v>
          </cell>
          <cell r="M258" t="str">
            <v>广东省中山市石岐区安山大街东六巷11号</v>
          </cell>
          <cell r="N258" t="str">
            <v>广东省中山市石岐区安山大街东六巷11号</v>
          </cell>
          <cell r="O258">
            <v>13590979081</v>
          </cell>
          <cell r="P258" t="str">
            <v>C44200100101820160007</v>
          </cell>
          <cell r="Q258">
            <v>201607</v>
          </cell>
          <cell r="R258" t="str">
            <v>工商</v>
          </cell>
          <cell r="S258" t="str">
            <v>钟小冰</v>
          </cell>
        </row>
        <row r="259">
          <cell r="C259" t="str">
            <v>钟志勇</v>
          </cell>
          <cell r="D259" t="str">
            <v>442000198812050637</v>
          </cell>
          <cell r="E259" t="str">
            <v>弟弟</v>
          </cell>
          <cell r="F259" t="str">
            <v>博爱</v>
          </cell>
          <cell r="G259" t="str">
            <v>低保</v>
          </cell>
          <cell r="H259">
            <v>31</v>
          </cell>
          <cell r="I259" t="str">
            <v>男</v>
          </cell>
          <cell r="J259">
            <v>235377734</v>
          </cell>
          <cell r="K259" t="str">
            <v>在册</v>
          </cell>
          <cell r="L259" t="str">
            <v>钟小冰</v>
          </cell>
          <cell r="M259" t="str">
            <v>广东省中山市石岐区安山大街东六巷11号</v>
          </cell>
          <cell r="N259" t="str">
            <v>广东省中山市石岐区安山大街东六巷11号</v>
          </cell>
          <cell r="O259">
            <v>13590979081</v>
          </cell>
          <cell r="P259" t="str">
            <v>C44200100101820160007</v>
          </cell>
          <cell r="Q259">
            <v>201607</v>
          </cell>
          <cell r="R259" t="str">
            <v>工商</v>
          </cell>
          <cell r="S259" t="str">
            <v>钟小冰</v>
          </cell>
        </row>
        <row r="260">
          <cell r="C260" t="str">
            <v>李树波</v>
          </cell>
          <cell r="D260" t="str">
            <v>440620195705100531</v>
          </cell>
          <cell r="E260" t="str">
            <v>本人</v>
          </cell>
          <cell r="F260" t="str">
            <v>博爱</v>
          </cell>
          <cell r="G260" t="str">
            <v>低保</v>
          </cell>
          <cell r="H260">
            <v>62</v>
          </cell>
          <cell r="I260" t="str">
            <v>男</v>
          </cell>
          <cell r="J260">
            <v>253828770</v>
          </cell>
          <cell r="K260" t="str">
            <v>在册</v>
          </cell>
          <cell r="L260" t="str">
            <v>李树波</v>
          </cell>
          <cell r="M260" t="str">
            <v>广东省中山市石岐区老安山街五横巷11号</v>
          </cell>
          <cell r="N260" t="str">
            <v>广东省中山市石岐区老安山街五横巷11号</v>
          </cell>
          <cell r="O260">
            <v>13590912052</v>
          </cell>
          <cell r="P260" t="str">
            <v>C44200100101820160009</v>
          </cell>
          <cell r="Q260">
            <v>201612</v>
          </cell>
          <cell r="R260" t="str">
            <v>工商</v>
          </cell>
          <cell r="S260" t="str">
            <v>李树波</v>
          </cell>
        </row>
        <row r="261">
          <cell r="C261" t="str">
            <v>周伟南</v>
          </cell>
          <cell r="D261" t="str">
            <v>442000199008150631</v>
          </cell>
          <cell r="E261" t="str">
            <v>本人</v>
          </cell>
          <cell r="F261" t="str">
            <v>博爱</v>
          </cell>
          <cell r="G261" t="str">
            <v>低保</v>
          </cell>
          <cell r="H261">
            <v>29</v>
          </cell>
          <cell r="I261" t="str">
            <v>男</v>
          </cell>
          <cell r="J261">
            <v>237184979</v>
          </cell>
          <cell r="K261" t="str">
            <v>在册</v>
          </cell>
          <cell r="L261" t="str">
            <v>周伟南</v>
          </cell>
          <cell r="M261" t="str">
            <v>广东省中山市石岐区安山大街西六巷10号501房</v>
          </cell>
          <cell r="N261" t="str">
            <v>广东省中山市石岐区安山大街西六巷10号501房</v>
          </cell>
          <cell r="O261">
            <v>18928149104</v>
          </cell>
          <cell r="P261" t="str">
            <v>C44200100101820170001</v>
          </cell>
          <cell r="Q261">
            <v>201703</v>
          </cell>
          <cell r="R261" t="str">
            <v>工商</v>
          </cell>
          <cell r="S261" t="str">
            <v>周伟南</v>
          </cell>
        </row>
        <row r="262">
          <cell r="C262" t="str">
            <v>蔡文日</v>
          </cell>
          <cell r="D262" t="str">
            <v>442000198212260534</v>
          </cell>
          <cell r="E262" t="str">
            <v>本人</v>
          </cell>
          <cell r="F262" t="str">
            <v>东港湾</v>
          </cell>
          <cell r="G262" t="str">
            <v>低保</v>
          </cell>
          <cell r="H262">
            <v>37</v>
          </cell>
          <cell r="I262" t="str">
            <v>男</v>
          </cell>
          <cell r="J262">
            <v>234543489</v>
          </cell>
          <cell r="K262" t="str">
            <v>在册</v>
          </cell>
          <cell r="L262" t="str">
            <v>蔡文日</v>
          </cell>
          <cell r="M262" t="str">
            <v>广东省中山市石岐区民科东路8号32幢602房</v>
          </cell>
          <cell r="N262" t="str">
            <v>广东省中山市南区永安一路祈安苑13幢603房</v>
          </cell>
          <cell r="O262">
            <v>15362934303</v>
          </cell>
          <cell r="P262" t="str">
            <v>C44200100101920160002</v>
          </cell>
          <cell r="Q262">
            <v>200512</v>
          </cell>
          <cell r="R262" t="str">
            <v>工商</v>
          </cell>
          <cell r="S262" t="str">
            <v>蔡文日</v>
          </cell>
        </row>
        <row r="263">
          <cell r="C263" t="str">
            <v>洪锡源</v>
          </cell>
          <cell r="D263" t="str">
            <v>440620196607180114</v>
          </cell>
          <cell r="E263" t="str">
            <v>本人</v>
          </cell>
          <cell r="F263" t="str">
            <v>东港湾</v>
          </cell>
          <cell r="G263" t="str">
            <v>低保</v>
          </cell>
          <cell r="H263">
            <v>53</v>
          </cell>
          <cell r="I263" t="str">
            <v>男</v>
          </cell>
          <cell r="J263" t="str">
            <v>23485990X</v>
          </cell>
          <cell r="K263" t="str">
            <v>在册</v>
          </cell>
          <cell r="L263" t="str">
            <v>洪锡源</v>
          </cell>
          <cell r="M263" t="str">
            <v>广东省中山市石岐区民科东路8号33幢103房</v>
          </cell>
          <cell r="N263" t="str">
            <v>广东省中山市石岐区民科东路8号33幢103房</v>
          </cell>
          <cell r="O263">
            <v>13420377125</v>
          </cell>
          <cell r="P263" t="str">
            <v>C44200100101920160006</v>
          </cell>
          <cell r="Q263">
            <v>200512</v>
          </cell>
          <cell r="R263" t="str">
            <v>工商</v>
          </cell>
          <cell r="S263" t="str">
            <v>洪锡源</v>
          </cell>
        </row>
        <row r="264">
          <cell r="C264" t="str">
            <v>何玉莲</v>
          </cell>
          <cell r="D264" t="str">
            <v>440620197108217669</v>
          </cell>
          <cell r="E264" t="str">
            <v>妻子</v>
          </cell>
          <cell r="F264" t="str">
            <v>东港湾</v>
          </cell>
          <cell r="G264" t="str">
            <v>低保</v>
          </cell>
          <cell r="H264">
            <v>48</v>
          </cell>
          <cell r="I264" t="str">
            <v>女</v>
          </cell>
          <cell r="J264">
            <v>224108483</v>
          </cell>
          <cell r="K264" t="str">
            <v>在册</v>
          </cell>
          <cell r="L264" t="str">
            <v>洪锡源</v>
          </cell>
          <cell r="M264" t="str">
            <v>广东省中山市石岐区胜利大街四巷9号</v>
          </cell>
          <cell r="N264" t="str">
            <v>广东省中山市石岐区民科东路8号33幢103房</v>
          </cell>
          <cell r="O264">
            <v>13420377125</v>
          </cell>
          <cell r="P264" t="str">
            <v>C44200100101920160006</v>
          </cell>
          <cell r="Q264">
            <v>200512</v>
          </cell>
          <cell r="R264" t="str">
            <v>工商</v>
          </cell>
          <cell r="S264" t="str">
            <v>洪锡源</v>
          </cell>
        </row>
        <row r="265">
          <cell r="C265" t="str">
            <v>洪锐坤</v>
          </cell>
          <cell r="D265" t="str">
            <v>442000199510167658</v>
          </cell>
          <cell r="E265" t="str">
            <v>儿子</v>
          </cell>
          <cell r="F265" t="str">
            <v>东港湾</v>
          </cell>
          <cell r="G265" t="str">
            <v>低保</v>
          </cell>
          <cell r="H265">
            <v>24</v>
          </cell>
          <cell r="I265" t="str">
            <v>男</v>
          </cell>
          <cell r="J265">
            <v>234859934</v>
          </cell>
          <cell r="K265" t="str">
            <v>在册</v>
          </cell>
          <cell r="L265" t="str">
            <v>洪锡源</v>
          </cell>
          <cell r="M265" t="str">
            <v>广东省中山市石岐区胜利大街四巷9号</v>
          </cell>
          <cell r="N265" t="str">
            <v>广东省中山市石岐区民科东路8号33幢103房</v>
          </cell>
          <cell r="O265">
            <v>13420377125</v>
          </cell>
          <cell r="P265" t="str">
            <v>C44200100101920160006</v>
          </cell>
          <cell r="Q265">
            <v>200512</v>
          </cell>
          <cell r="R265" t="str">
            <v>工商</v>
          </cell>
          <cell r="S265" t="str">
            <v>洪锡源</v>
          </cell>
        </row>
        <row r="266">
          <cell r="C266" t="str">
            <v>洪家烨</v>
          </cell>
          <cell r="D266" t="str">
            <v>442000200712210015</v>
          </cell>
          <cell r="E266" t="str">
            <v>儿子</v>
          </cell>
          <cell r="F266" t="str">
            <v>东港湾</v>
          </cell>
          <cell r="G266" t="str">
            <v>低保</v>
          </cell>
          <cell r="H266">
            <v>12</v>
          </cell>
          <cell r="I266" t="str">
            <v>男</v>
          </cell>
          <cell r="J266">
            <v>248089176</v>
          </cell>
          <cell r="K266" t="str">
            <v>在册</v>
          </cell>
          <cell r="L266" t="str">
            <v>洪锡源</v>
          </cell>
          <cell r="M266" t="str">
            <v>广东省中山市石岐区民科东路8号33幢103房</v>
          </cell>
          <cell r="N266" t="str">
            <v>广东省中山市石岐区民科东路8号33幢103房</v>
          </cell>
          <cell r="O266">
            <v>13420377125</v>
          </cell>
          <cell r="P266" t="str">
            <v>C44200100101920160006</v>
          </cell>
          <cell r="Q266">
            <v>200512</v>
          </cell>
          <cell r="R266" t="str">
            <v>工商</v>
          </cell>
          <cell r="S266" t="str">
            <v>洪锡源</v>
          </cell>
        </row>
        <row r="267">
          <cell r="C267" t="str">
            <v>苏宝胜</v>
          </cell>
          <cell r="D267" t="str">
            <v>440620196306170713</v>
          </cell>
          <cell r="E267" t="str">
            <v>本人</v>
          </cell>
          <cell r="F267" t="str">
            <v>东港湾</v>
          </cell>
          <cell r="G267" t="str">
            <v>低保</v>
          </cell>
          <cell r="H267">
            <v>56</v>
          </cell>
          <cell r="I267" t="str">
            <v>男</v>
          </cell>
          <cell r="J267" t="str">
            <v>013914493</v>
          </cell>
          <cell r="K267" t="str">
            <v>在册</v>
          </cell>
          <cell r="L267" t="str">
            <v>苏宝胜</v>
          </cell>
          <cell r="M267" t="str">
            <v>广东省中山市石岐区民科东路8号35幢302房</v>
          </cell>
          <cell r="N267" t="str">
            <v>广东省中山市石岐区民科东路8号35幢302房</v>
          </cell>
          <cell r="O267">
            <v>13549888733</v>
          </cell>
          <cell r="P267" t="str">
            <v>C44200100101920160004</v>
          </cell>
          <cell r="Q267">
            <v>200904</v>
          </cell>
          <cell r="R267" t="str">
            <v>工商</v>
          </cell>
          <cell r="S267" t="str">
            <v>苏宝胜</v>
          </cell>
        </row>
        <row r="268">
          <cell r="C268" t="str">
            <v>梁卫青</v>
          </cell>
          <cell r="D268" t="str">
            <v>440620196808110024</v>
          </cell>
          <cell r="E268" t="str">
            <v>妻子</v>
          </cell>
          <cell r="F268" t="str">
            <v>东港湾</v>
          </cell>
          <cell r="G268" t="str">
            <v>低保</v>
          </cell>
          <cell r="H268">
            <v>51</v>
          </cell>
          <cell r="I268" t="str">
            <v>女</v>
          </cell>
          <cell r="J268">
            <v>249083518</v>
          </cell>
          <cell r="K268" t="str">
            <v>在册</v>
          </cell>
          <cell r="L268" t="str">
            <v>苏宝胜</v>
          </cell>
          <cell r="M268" t="str">
            <v>广东省中山市石岐区民科东路8号35幢302房</v>
          </cell>
          <cell r="N268" t="str">
            <v>广东省中山市石岐区民科东路8号35幢302房</v>
          </cell>
          <cell r="O268">
            <v>13549888733</v>
          </cell>
          <cell r="P268" t="str">
            <v>C44200100101920160004</v>
          </cell>
          <cell r="Q268">
            <v>200904</v>
          </cell>
          <cell r="R268" t="str">
            <v>工商</v>
          </cell>
          <cell r="S268" t="str">
            <v>苏宝胜</v>
          </cell>
        </row>
        <row r="269">
          <cell r="C269" t="str">
            <v>苏嘉碧</v>
          </cell>
          <cell r="D269" t="str">
            <v>442000200411298383</v>
          </cell>
          <cell r="E269" t="str">
            <v>女儿</v>
          </cell>
          <cell r="F269" t="str">
            <v>东港湾</v>
          </cell>
          <cell r="G269" t="str">
            <v>低保</v>
          </cell>
          <cell r="H269">
            <v>15</v>
          </cell>
          <cell r="I269" t="str">
            <v>女</v>
          </cell>
          <cell r="J269" t="str">
            <v>248392888</v>
          </cell>
          <cell r="K269" t="str">
            <v>在册</v>
          </cell>
          <cell r="L269" t="str">
            <v>苏宝胜</v>
          </cell>
          <cell r="M269" t="str">
            <v>广东省中山市石岐区民科东路8号35幢302房</v>
          </cell>
          <cell r="N269" t="str">
            <v>广东省中山市石岐区民科东路8号35幢302房</v>
          </cell>
          <cell r="O269">
            <v>13549888733</v>
          </cell>
          <cell r="P269" t="str">
            <v>C44200100101920160004</v>
          </cell>
          <cell r="Q269">
            <v>200904</v>
          </cell>
          <cell r="R269" t="str">
            <v>工商</v>
          </cell>
          <cell r="S269" t="str">
            <v>苏宝胜</v>
          </cell>
        </row>
        <row r="270">
          <cell r="C270" t="str">
            <v>陈海棠</v>
          </cell>
          <cell r="D270" t="str">
            <v>310110196707028217</v>
          </cell>
          <cell r="E270" t="str">
            <v>本人</v>
          </cell>
          <cell r="F270" t="str">
            <v>东港湾</v>
          </cell>
          <cell r="G270" t="str">
            <v>低保</v>
          </cell>
          <cell r="H270">
            <v>52</v>
          </cell>
          <cell r="I270" t="str">
            <v>男</v>
          </cell>
          <cell r="J270" t="str">
            <v>011395108</v>
          </cell>
          <cell r="K270" t="str">
            <v>在册</v>
          </cell>
          <cell r="L270" t="str">
            <v>陈海棠</v>
          </cell>
          <cell r="M270" t="str">
            <v>广东省中山市石岐区江滨东路5号9幢203房</v>
          </cell>
          <cell r="N270" t="str">
            <v>广东省中山市石岐区江滨东路5号9幢203房</v>
          </cell>
          <cell r="O270">
            <v>18925323708</v>
          </cell>
          <cell r="P270" t="str">
            <v>C44200100101920170001</v>
          </cell>
          <cell r="Q270">
            <v>201904</v>
          </cell>
          <cell r="R270" t="str">
            <v>工商</v>
          </cell>
          <cell r="S270" t="str">
            <v>陈海棠</v>
          </cell>
        </row>
        <row r="271">
          <cell r="C271" t="str">
            <v>吴晓群</v>
          </cell>
          <cell r="D271" t="str">
            <v>430123196907017829</v>
          </cell>
          <cell r="E271" t="str">
            <v>妻子</v>
          </cell>
          <cell r="F271" t="str">
            <v>东港湾</v>
          </cell>
          <cell r="G271" t="str">
            <v>低保</v>
          </cell>
          <cell r="H271">
            <v>50</v>
          </cell>
          <cell r="I271" t="str">
            <v>女</v>
          </cell>
          <cell r="J271" t="str">
            <v>256520704</v>
          </cell>
          <cell r="K271" t="str">
            <v>在册</v>
          </cell>
          <cell r="L271" t="str">
            <v>陈海棠</v>
          </cell>
          <cell r="M271" t="str">
            <v>广东省中山市石岐区江滨东路5号9幢203房</v>
          </cell>
          <cell r="N271" t="str">
            <v>广东省中山市石岐区江滨东路5号9幢203房</v>
          </cell>
          <cell r="O271">
            <v>18925323708</v>
          </cell>
          <cell r="P271" t="str">
            <v>C44200100101920170001</v>
          </cell>
          <cell r="Q271">
            <v>201904</v>
          </cell>
          <cell r="R271" t="str">
            <v>工商</v>
          </cell>
          <cell r="S271" t="str">
            <v>陈海棠</v>
          </cell>
        </row>
        <row r="272">
          <cell r="C272" t="str">
            <v>陈泽润</v>
          </cell>
          <cell r="D272" t="str">
            <v>430105200008183512</v>
          </cell>
          <cell r="E272" t="str">
            <v>儿子</v>
          </cell>
          <cell r="F272" t="str">
            <v>东港湾</v>
          </cell>
          <cell r="G272" t="str">
            <v>低保</v>
          </cell>
          <cell r="H272">
            <v>19</v>
          </cell>
          <cell r="I272" t="str">
            <v>男</v>
          </cell>
          <cell r="J272" t="str">
            <v>283265411</v>
          </cell>
          <cell r="K272" t="str">
            <v>在册</v>
          </cell>
          <cell r="L272" t="str">
            <v>陈海棠</v>
          </cell>
          <cell r="M272" t="str">
            <v>广东省中山市石岐区江滨东路5号9幢203房</v>
          </cell>
          <cell r="N272" t="str">
            <v>广东省中山市石岐区江滨东路5号9幢203房</v>
          </cell>
          <cell r="O272">
            <v>18925323708</v>
          </cell>
          <cell r="P272" t="str">
            <v>C44200100101920170001</v>
          </cell>
          <cell r="Q272">
            <v>201904</v>
          </cell>
          <cell r="R272" t="str">
            <v>工商</v>
          </cell>
          <cell r="S272" t="str">
            <v>陈海棠</v>
          </cell>
        </row>
        <row r="273">
          <cell r="C273" t="str">
            <v>练文庆</v>
          </cell>
          <cell r="D273" t="str">
            <v>440727196911252733</v>
          </cell>
          <cell r="E273" t="str">
            <v>本人</v>
          </cell>
          <cell r="F273" t="str">
            <v>康华</v>
          </cell>
          <cell r="G273" t="str">
            <v>低收入</v>
          </cell>
          <cell r="H273">
            <v>50</v>
          </cell>
          <cell r="I273" t="str">
            <v>男</v>
          </cell>
          <cell r="J273" t="str">
            <v>010652125</v>
          </cell>
          <cell r="K273" t="str">
            <v>在册</v>
          </cell>
          <cell r="L273" t="str">
            <v>练文庆</v>
          </cell>
          <cell r="M273" t="str">
            <v>广东省中山市石岐区湖滨中路97号205房</v>
          </cell>
          <cell r="N273" t="str">
            <v>广东省中山市石岐区湖滨中路97号205房</v>
          </cell>
          <cell r="O273">
            <v>13549888522</v>
          </cell>
          <cell r="P273" t="str">
            <v>A0116003</v>
          </cell>
          <cell r="Q273">
            <v>201704</v>
          </cell>
          <cell r="R273" t="str">
            <v>工商</v>
          </cell>
          <cell r="S273" t="str">
            <v>练文庆</v>
          </cell>
        </row>
        <row r="274">
          <cell r="C274" t="str">
            <v>莫丽燕</v>
          </cell>
          <cell r="D274" t="str">
            <v>44282619700804372X</v>
          </cell>
          <cell r="E274" t="str">
            <v>妻子</v>
          </cell>
          <cell r="F274" t="str">
            <v>康华</v>
          </cell>
          <cell r="G274" t="str">
            <v>低收入</v>
          </cell>
          <cell r="H274">
            <v>49</v>
          </cell>
          <cell r="I274" t="str">
            <v>女</v>
          </cell>
          <cell r="J274" t="str">
            <v>012830810</v>
          </cell>
          <cell r="K274" t="str">
            <v>在册</v>
          </cell>
          <cell r="L274" t="str">
            <v>练文庆</v>
          </cell>
          <cell r="M274" t="str">
            <v>广东省中山市石岐区湖滨中路97号205房</v>
          </cell>
          <cell r="N274" t="str">
            <v>广东省中山市石岐区湖滨中路97号205房</v>
          </cell>
          <cell r="O274">
            <v>13549888522</v>
          </cell>
          <cell r="P274" t="str">
            <v>A0116003</v>
          </cell>
          <cell r="Q274">
            <v>201704</v>
          </cell>
          <cell r="R274" t="str">
            <v>工商</v>
          </cell>
          <cell r="S274" t="str">
            <v>练文庆</v>
          </cell>
        </row>
        <row r="275">
          <cell r="C275" t="str">
            <v>练思铭</v>
          </cell>
          <cell r="D275" t="str">
            <v>441781199804062734</v>
          </cell>
          <cell r="E275" t="str">
            <v>儿子</v>
          </cell>
          <cell r="F275" t="str">
            <v>康华</v>
          </cell>
          <cell r="G275" t="str">
            <v>低收入</v>
          </cell>
          <cell r="H275">
            <v>21</v>
          </cell>
          <cell r="I275" t="str">
            <v>男</v>
          </cell>
          <cell r="J275">
            <v>278486949</v>
          </cell>
          <cell r="K275" t="str">
            <v>在册</v>
          </cell>
          <cell r="L275" t="str">
            <v>练文庆</v>
          </cell>
          <cell r="M275" t="str">
            <v>广东省中山市石岐区湖滨中路97号205房</v>
          </cell>
          <cell r="N275" t="str">
            <v>广东省中山市石岐区湖滨中路97号205房</v>
          </cell>
          <cell r="O275">
            <v>13549888522</v>
          </cell>
          <cell r="P275" t="str">
            <v>A0116003</v>
          </cell>
          <cell r="Q275">
            <v>201704</v>
          </cell>
          <cell r="R275" t="str">
            <v>工商</v>
          </cell>
          <cell r="S275" t="str">
            <v>练文庆</v>
          </cell>
        </row>
        <row r="276">
          <cell r="C276" t="str">
            <v>练思强</v>
          </cell>
          <cell r="D276" t="str">
            <v>441781200802272733</v>
          </cell>
          <cell r="E276" t="str">
            <v>儿子</v>
          </cell>
          <cell r="F276" t="str">
            <v>康华</v>
          </cell>
          <cell r="G276" t="str">
            <v>低收入</v>
          </cell>
          <cell r="H276">
            <v>11</v>
          </cell>
          <cell r="I276" t="str">
            <v>男</v>
          </cell>
          <cell r="J276" t="str">
            <v>278486957</v>
          </cell>
          <cell r="K276" t="str">
            <v>在册</v>
          </cell>
          <cell r="L276" t="str">
            <v>练文庆</v>
          </cell>
          <cell r="M276" t="str">
            <v>广东省中山市石岐区湖滨中路97号205房</v>
          </cell>
          <cell r="N276" t="str">
            <v>广东省中山市石岐区湖滨中路97号205房</v>
          </cell>
          <cell r="O276">
            <v>13549888522</v>
          </cell>
          <cell r="P276" t="str">
            <v>A0116003</v>
          </cell>
          <cell r="Q276">
            <v>201704</v>
          </cell>
          <cell r="R276" t="str">
            <v>工商</v>
          </cell>
          <cell r="S276" t="str">
            <v>练文庆</v>
          </cell>
        </row>
        <row r="277">
          <cell r="C277" t="str">
            <v>梁厚梅</v>
          </cell>
          <cell r="D277" t="str">
            <v>433029196812212029</v>
          </cell>
          <cell r="E277" t="str">
            <v>本人</v>
          </cell>
          <cell r="F277" t="str">
            <v>宏基</v>
          </cell>
          <cell r="G277" t="str">
            <v>低收入</v>
          </cell>
          <cell r="H277">
            <v>51</v>
          </cell>
          <cell r="I277" t="str">
            <v>女</v>
          </cell>
          <cell r="J277" t="str">
            <v>288510842</v>
          </cell>
          <cell r="K277" t="str">
            <v>在册</v>
          </cell>
          <cell r="L277" t="str">
            <v>梁厚梅</v>
          </cell>
          <cell r="M277" t="str">
            <v>富康路1号6幢201房</v>
          </cell>
          <cell r="N277" t="str">
            <v>富康路1号6幢201房</v>
          </cell>
          <cell r="O277">
            <v>13715559895</v>
          </cell>
          <cell r="P277" t="str">
            <v>A0114003</v>
          </cell>
          <cell r="Q277">
            <v>201901</v>
          </cell>
          <cell r="R277" t="str">
            <v>工商</v>
          </cell>
          <cell r="S277" t="str">
            <v>梁厚梅</v>
          </cell>
        </row>
        <row r="278">
          <cell r="C278" t="str">
            <v>苏倩文</v>
          </cell>
          <cell r="D278" t="str">
            <v>431281199506281024</v>
          </cell>
          <cell r="E278" t="str">
            <v>女儿</v>
          </cell>
          <cell r="F278" t="str">
            <v>宏基</v>
          </cell>
          <cell r="G278" t="str">
            <v>低收入</v>
          </cell>
          <cell r="H278">
            <v>24</v>
          </cell>
          <cell r="I278" t="str">
            <v>女</v>
          </cell>
          <cell r="J278" t="str">
            <v>29164127X</v>
          </cell>
          <cell r="K278" t="str">
            <v>在册</v>
          </cell>
          <cell r="L278" t="str">
            <v>梁厚梅</v>
          </cell>
          <cell r="M278" t="str">
            <v>富康路1号6幢201房</v>
          </cell>
          <cell r="N278" t="str">
            <v>富康路1号6幢201房</v>
          </cell>
          <cell r="O278">
            <v>13715559895</v>
          </cell>
          <cell r="P278" t="str">
            <v>A0114003</v>
          </cell>
          <cell r="Q278">
            <v>201901</v>
          </cell>
          <cell r="R278" t="str">
            <v>工商</v>
          </cell>
          <cell r="S278" t="str">
            <v>梁厚梅</v>
          </cell>
        </row>
        <row r="279">
          <cell r="C279" t="str">
            <v>郑启明</v>
          </cell>
          <cell r="D279" t="str">
            <v>440620195503087658</v>
          </cell>
          <cell r="E279" t="str">
            <v>本人</v>
          </cell>
          <cell r="F279" t="str">
            <v>莲兴</v>
          </cell>
          <cell r="G279" t="str">
            <v>低收入</v>
          </cell>
          <cell r="H279">
            <v>64</v>
          </cell>
          <cell r="I279" t="str">
            <v>男</v>
          </cell>
          <cell r="J279">
            <v>264310950</v>
          </cell>
          <cell r="K279" t="str">
            <v>在册</v>
          </cell>
          <cell r="L279" t="str">
            <v>郑启明</v>
          </cell>
          <cell r="M279" t="str">
            <v>厚兴直街47号</v>
          </cell>
          <cell r="N279" t="str">
            <v>水街口佗竹巷10号</v>
          </cell>
          <cell r="O279">
            <v>23851610</v>
          </cell>
          <cell r="P279" t="str">
            <v>A0118004</v>
          </cell>
          <cell r="Q279">
            <v>201902</v>
          </cell>
          <cell r="R279" t="str">
            <v>工商</v>
          </cell>
          <cell r="S279" t="str">
            <v>郑启明</v>
          </cell>
        </row>
        <row r="280">
          <cell r="C280" t="str">
            <v>杨宝成</v>
          </cell>
          <cell r="D280" t="str">
            <v>440620196207240333</v>
          </cell>
          <cell r="E280" t="str">
            <v>本人</v>
          </cell>
          <cell r="F280" t="str">
            <v>莲兴</v>
          </cell>
          <cell r="G280" t="str">
            <v>低收入</v>
          </cell>
          <cell r="H280">
            <v>57</v>
          </cell>
          <cell r="I280" t="str">
            <v>男</v>
          </cell>
          <cell r="J280">
            <v>254904077</v>
          </cell>
          <cell r="K280" t="str">
            <v>在册</v>
          </cell>
          <cell r="L280" t="str">
            <v>杨宝成</v>
          </cell>
          <cell r="M280" t="str">
            <v>三公祠11号之七</v>
          </cell>
          <cell r="N280" t="str">
            <v>中山市第三人民医院</v>
          </cell>
          <cell r="O280">
            <v>18933443139</v>
          </cell>
          <cell r="P280" t="str">
            <v>A0118005</v>
          </cell>
          <cell r="Q280">
            <v>201902</v>
          </cell>
          <cell r="R280" t="str">
            <v>工商</v>
          </cell>
          <cell r="S280" t="str">
            <v>杨宝成</v>
          </cell>
        </row>
        <row r="281">
          <cell r="C281" t="str">
            <v>梁植维</v>
          </cell>
          <cell r="D281" t="str">
            <v>440620196606257650</v>
          </cell>
          <cell r="E281" t="str">
            <v>本人</v>
          </cell>
          <cell r="F281" t="str">
            <v>莲员</v>
          </cell>
          <cell r="G281" t="str">
            <v>低收入</v>
          </cell>
          <cell r="H281">
            <v>53</v>
          </cell>
          <cell r="I281" t="str">
            <v>男</v>
          </cell>
          <cell r="J281" t="str">
            <v>23472671X</v>
          </cell>
          <cell r="K281" t="str">
            <v>在册</v>
          </cell>
          <cell r="L281" t="str">
            <v>梁植维</v>
          </cell>
          <cell r="M281" t="str">
            <v>广东省中山市石岐区光明上街41号</v>
          </cell>
          <cell r="N281" t="str">
            <v>中山市第三人民医院</v>
          </cell>
          <cell r="O281">
            <v>88704010</v>
          </cell>
          <cell r="P281" t="str">
            <v>A0115007</v>
          </cell>
          <cell r="Q281">
            <v>201706</v>
          </cell>
          <cell r="R281" t="str">
            <v>工商</v>
          </cell>
          <cell r="S281" t="str">
            <v>梁植维</v>
          </cell>
        </row>
        <row r="282">
          <cell r="C282" t="str">
            <v>卢伟权</v>
          </cell>
          <cell r="D282" t="str">
            <v>442000197403077658</v>
          </cell>
          <cell r="E282" t="str">
            <v>本人</v>
          </cell>
          <cell r="F282" t="str">
            <v>莲员</v>
          </cell>
          <cell r="G282" t="str">
            <v>低收入</v>
          </cell>
          <cell r="H282">
            <v>45</v>
          </cell>
          <cell r="I282" t="str">
            <v>男</v>
          </cell>
          <cell r="J282">
            <v>234726744</v>
          </cell>
          <cell r="K282" t="str">
            <v>在册</v>
          </cell>
          <cell r="L282" t="str">
            <v>卢伟权</v>
          </cell>
          <cell r="M282" t="str">
            <v>广东省中山市石岐区光明正街10号</v>
          </cell>
          <cell r="N282" t="str">
            <v>中山市第三人民医院</v>
          </cell>
          <cell r="O282">
            <v>13527188579</v>
          </cell>
          <cell r="P282" t="str">
            <v>A0115008</v>
          </cell>
          <cell r="Q282">
            <v>201706</v>
          </cell>
          <cell r="R282" t="str">
            <v>工商</v>
          </cell>
          <cell r="S282" t="str">
            <v>卢伟权</v>
          </cell>
        </row>
        <row r="283">
          <cell r="C283" t="str">
            <v>庞炳全</v>
          </cell>
          <cell r="D283" t="str">
            <v>442000196310027657</v>
          </cell>
          <cell r="E283" t="str">
            <v>本人</v>
          </cell>
          <cell r="F283" t="str">
            <v>莲员</v>
          </cell>
          <cell r="G283" t="str">
            <v>低收入</v>
          </cell>
          <cell r="H283">
            <v>56</v>
          </cell>
          <cell r="I283" t="str">
            <v>男</v>
          </cell>
          <cell r="J283">
            <v>236736786</v>
          </cell>
          <cell r="K283" t="str">
            <v>在册</v>
          </cell>
          <cell r="L283" t="str">
            <v>庞炳全</v>
          </cell>
          <cell r="M283" t="str">
            <v>广东省中山市石岐区员峰乡府后街30号</v>
          </cell>
          <cell r="N283" t="str">
            <v>广东省中山市石岐区员峰乡府后街30号</v>
          </cell>
          <cell r="O283">
            <v>88706445</v>
          </cell>
          <cell r="P283" t="str">
            <v>A0115010</v>
          </cell>
          <cell r="Q283">
            <v>201706</v>
          </cell>
          <cell r="R283" t="str">
            <v>工商</v>
          </cell>
          <cell r="S283" t="str">
            <v>庞炳全</v>
          </cell>
        </row>
        <row r="284">
          <cell r="C284" t="str">
            <v>庞枷玲</v>
          </cell>
          <cell r="D284" t="str">
            <v>442000198401157667</v>
          </cell>
          <cell r="E284" t="str">
            <v>本人</v>
          </cell>
          <cell r="F284" t="str">
            <v>莲员</v>
          </cell>
          <cell r="G284" t="str">
            <v>低收入</v>
          </cell>
          <cell r="H284">
            <v>35</v>
          </cell>
          <cell r="I284" t="str">
            <v>女</v>
          </cell>
          <cell r="J284" t="str">
            <v>23584892X</v>
          </cell>
          <cell r="K284" t="str">
            <v>在册</v>
          </cell>
          <cell r="L284" t="str">
            <v>庞枷玲</v>
          </cell>
          <cell r="M284" t="str">
            <v>广东省中山市石岐区合益路六巷2号</v>
          </cell>
          <cell r="N284" t="str">
            <v>广东省中山市石岐区合益路六巷2号</v>
          </cell>
        </row>
        <row r="284">
          <cell r="P284" t="str">
            <v>A0115009</v>
          </cell>
          <cell r="Q284">
            <v>201706</v>
          </cell>
          <cell r="R284" t="str">
            <v>工商</v>
          </cell>
          <cell r="S284" t="str">
            <v>庞枷玲</v>
          </cell>
        </row>
        <row r="285">
          <cell r="C285" t="str">
            <v>卢佩莲</v>
          </cell>
          <cell r="D285" t="str">
            <v>442000195501217707</v>
          </cell>
          <cell r="E285" t="str">
            <v>本人</v>
          </cell>
          <cell r="F285" t="str">
            <v>莲员</v>
          </cell>
          <cell r="G285" t="str">
            <v>低收入</v>
          </cell>
          <cell r="H285">
            <v>64</v>
          </cell>
          <cell r="I285" t="str">
            <v>女</v>
          </cell>
          <cell r="J285">
            <v>236769561</v>
          </cell>
          <cell r="K285" t="str">
            <v>在册</v>
          </cell>
          <cell r="L285" t="str">
            <v>卢佩莲</v>
          </cell>
          <cell r="M285" t="str">
            <v>光明正街下横巷16号</v>
          </cell>
          <cell r="N285" t="str">
            <v>中山市第三人民医院</v>
          </cell>
          <cell r="O285">
            <v>88703733</v>
          </cell>
          <cell r="P285" t="str">
            <v>A0115012</v>
          </cell>
          <cell r="Q285">
            <v>201902</v>
          </cell>
          <cell r="R285" t="str">
            <v>工商</v>
          </cell>
          <cell r="S285" t="str">
            <v>卢佩莲</v>
          </cell>
        </row>
        <row r="286">
          <cell r="C286" t="str">
            <v>吴科挺</v>
          </cell>
          <cell r="D286" t="str">
            <v>442000198301030431</v>
          </cell>
          <cell r="E286" t="str">
            <v>本人</v>
          </cell>
          <cell r="F286" t="str">
            <v>莲新</v>
          </cell>
          <cell r="G286" t="str">
            <v>低收入</v>
          </cell>
          <cell r="H286">
            <v>36</v>
          </cell>
          <cell r="I286" t="str">
            <v>男</v>
          </cell>
          <cell r="J286">
            <v>234725231</v>
          </cell>
          <cell r="K286" t="str">
            <v>在册</v>
          </cell>
          <cell r="L286" t="str">
            <v>吴科挺</v>
          </cell>
          <cell r="M286" t="str">
            <v>广东省中山市石岐区莲峰新村15号405房</v>
          </cell>
          <cell r="N286" t="str">
            <v>广东省中山市石岐区莲峰新村15号405房</v>
          </cell>
          <cell r="O286">
            <v>88870646</v>
          </cell>
          <cell r="P286" t="str">
            <v>A0112003</v>
          </cell>
          <cell r="Q286">
            <v>201603</v>
          </cell>
          <cell r="R286" t="str">
            <v>工商</v>
          </cell>
          <cell r="S286" t="str">
            <v>吴科挺</v>
          </cell>
        </row>
        <row r="287">
          <cell r="C287" t="str">
            <v>郑泳林</v>
          </cell>
          <cell r="D287" t="str">
            <v>442000197410140010</v>
          </cell>
          <cell r="E287" t="str">
            <v>本人</v>
          </cell>
          <cell r="F287" t="str">
            <v>莲新</v>
          </cell>
          <cell r="G287" t="str">
            <v>低收入</v>
          </cell>
          <cell r="H287">
            <v>45</v>
          </cell>
          <cell r="I287" t="str">
            <v>男</v>
          </cell>
          <cell r="J287">
            <v>234625265</v>
          </cell>
          <cell r="K287" t="str">
            <v>在册</v>
          </cell>
          <cell r="L287" t="str">
            <v>郑泳林</v>
          </cell>
          <cell r="M287" t="str">
            <v>广东省中山市石岐区莲峰新村25号202房</v>
          </cell>
          <cell r="N287" t="str">
            <v>广东省中山市三乡镇保障房341号</v>
          </cell>
          <cell r="O287">
            <v>13322917767</v>
          </cell>
          <cell r="P287" t="str">
            <v>A0112004</v>
          </cell>
          <cell r="Q287">
            <v>201903</v>
          </cell>
          <cell r="R287" t="str">
            <v>工商</v>
          </cell>
          <cell r="S287" t="str">
            <v>郑泳林</v>
          </cell>
        </row>
        <row r="288">
          <cell r="C288" t="str">
            <v>钟素霞</v>
          </cell>
          <cell r="D288" t="str">
            <v>440624197608262322</v>
          </cell>
          <cell r="E288" t="str">
            <v>本人</v>
          </cell>
          <cell r="F288" t="str">
            <v>湖滨</v>
          </cell>
          <cell r="G288" t="str">
            <v>低收入</v>
          </cell>
          <cell r="H288">
            <v>43</v>
          </cell>
          <cell r="I288" t="str">
            <v>女</v>
          </cell>
          <cell r="J288" t="str">
            <v>012301169</v>
          </cell>
          <cell r="K288" t="str">
            <v>在册</v>
          </cell>
          <cell r="L288" t="str">
            <v>钟素霞</v>
          </cell>
          <cell r="M288" t="str">
            <v>广东省中山市石岐区天湖上街15号602房</v>
          </cell>
          <cell r="N288" t="str">
            <v>广东省中山市石岐区天湖上街15号602房</v>
          </cell>
          <cell r="O288">
            <v>15015008667</v>
          </cell>
          <cell r="P288" t="str">
            <v>A0105002</v>
          </cell>
          <cell r="Q288">
            <v>201411</v>
          </cell>
          <cell r="R288" t="str">
            <v>工商</v>
          </cell>
          <cell r="S288" t="str">
            <v>钟素霞</v>
          </cell>
        </row>
        <row r="289">
          <cell r="C289" t="str">
            <v>麦许露</v>
          </cell>
          <cell r="D289" t="str">
            <v>442000200501040028</v>
          </cell>
          <cell r="E289" t="str">
            <v>女儿</v>
          </cell>
          <cell r="F289" t="str">
            <v>湖滨</v>
          </cell>
          <cell r="G289" t="str">
            <v>低收入</v>
          </cell>
          <cell r="H289">
            <v>14</v>
          </cell>
          <cell r="I289" t="str">
            <v>女</v>
          </cell>
          <cell r="J289" t="str">
            <v>254692481</v>
          </cell>
          <cell r="K289" t="str">
            <v>在册</v>
          </cell>
          <cell r="L289" t="str">
            <v>钟素霞</v>
          </cell>
          <cell r="M289" t="str">
            <v>广东省中山市石岐区天湖上街15号602房</v>
          </cell>
          <cell r="N289" t="str">
            <v>广东省中山市石岐区天湖上街15号602房</v>
          </cell>
          <cell r="O289">
            <v>15015008667</v>
          </cell>
          <cell r="P289" t="str">
            <v>A0105002</v>
          </cell>
          <cell r="Q289">
            <v>201411</v>
          </cell>
          <cell r="R289" t="str">
            <v>工商</v>
          </cell>
          <cell r="S289" t="str">
            <v>钟素霞</v>
          </cell>
        </row>
        <row r="290">
          <cell r="C290" t="str">
            <v>麦桂光</v>
          </cell>
          <cell r="D290" t="str">
            <v>442000197207020531</v>
          </cell>
          <cell r="E290" t="str">
            <v>本人</v>
          </cell>
          <cell r="F290" t="str">
            <v>湖滨</v>
          </cell>
          <cell r="G290" t="str">
            <v>低收入</v>
          </cell>
          <cell r="H290">
            <v>47</v>
          </cell>
          <cell r="I290" t="str">
            <v>男</v>
          </cell>
          <cell r="J290">
            <v>234646170</v>
          </cell>
          <cell r="K290" t="str">
            <v>在册</v>
          </cell>
          <cell r="L290" t="str">
            <v>麦桂光</v>
          </cell>
          <cell r="M290" t="str">
            <v>石岐区罗宏巷8号</v>
          </cell>
          <cell r="N290" t="str">
            <v>中山市第三人民医院</v>
          </cell>
          <cell r="O290" t="str">
            <v>13715588802（姐姐）</v>
          </cell>
          <cell r="P290" t="str">
            <v>A0105003</v>
          </cell>
          <cell r="Q290">
            <v>201411</v>
          </cell>
          <cell r="R290" t="str">
            <v>工商</v>
          </cell>
          <cell r="S290" t="str">
            <v>麦桂光</v>
          </cell>
        </row>
        <row r="291">
          <cell r="C291" t="str">
            <v>徐锐乾</v>
          </cell>
          <cell r="D291" t="str">
            <v>442000195201140330</v>
          </cell>
          <cell r="E291" t="str">
            <v>本人</v>
          </cell>
          <cell r="F291" t="str">
            <v>湖滨</v>
          </cell>
          <cell r="G291" t="str">
            <v>低收入</v>
          </cell>
          <cell r="H291">
            <v>67</v>
          </cell>
          <cell r="I291" t="str">
            <v>男</v>
          </cell>
          <cell r="J291">
            <v>234621088</v>
          </cell>
          <cell r="K291" t="str">
            <v>在册</v>
          </cell>
          <cell r="L291" t="str">
            <v>徐锐乾</v>
          </cell>
          <cell r="M291" t="str">
            <v>陆家祠7号之一</v>
          </cell>
          <cell r="N291" t="str">
            <v>陆家祠7号之一</v>
          </cell>
          <cell r="O291" t="str">
            <v>13425422925</v>
          </cell>
          <cell r="P291" t="str">
            <v>A0105005</v>
          </cell>
          <cell r="Q291">
            <v>201901</v>
          </cell>
          <cell r="R291" t="str">
            <v>工商</v>
          </cell>
          <cell r="S291" t="str">
            <v>徐锐乾</v>
          </cell>
        </row>
        <row r="292">
          <cell r="C292" t="str">
            <v>黄可成</v>
          </cell>
          <cell r="D292" t="str">
            <v>440620195906010313</v>
          </cell>
          <cell r="E292" t="str">
            <v>本人</v>
          </cell>
          <cell r="F292" t="str">
            <v>湖滨</v>
          </cell>
          <cell r="G292" t="str">
            <v>低收入</v>
          </cell>
          <cell r="H292">
            <v>60</v>
          </cell>
          <cell r="I292" t="str">
            <v>男</v>
          </cell>
          <cell r="J292" t="str">
            <v>012288777</v>
          </cell>
          <cell r="K292" t="str">
            <v>在册</v>
          </cell>
          <cell r="L292" t="str">
            <v>黄可成</v>
          </cell>
          <cell r="M292" t="str">
            <v>湖滨路46号103房</v>
          </cell>
          <cell r="N292" t="str">
            <v>莲塘新街1号704房</v>
          </cell>
          <cell r="O292">
            <v>88837798</v>
          </cell>
          <cell r="P292" t="str">
            <v>A0105006</v>
          </cell>
          <cell r="Q292">
            <v>201806</v>
          </cell>
          <cell r="R292" t="str">
            <v>工商</v>
          </cell>
          <cell r="S292" t="str">
            <v>黄可成</v>
          </cell>
        </row>
        <row r="293">
          <cell r="C293" t="str">
            <v>黎秀莲</v>
          </cell>
          <cell r="D293" t="str">
            <v>440620196005230321</v>
          </cell>
          <cell r="E293" t="str">
            <v>妻子</v>
          </cell>
          <cell r="F293" t="str">
            <v>湖滨</v>
          </cell>
          <cell r="G293" t="str">
            <v>低收入</v>
          </cell>
          <cell r="H293">
            <v>59</v>
          </cell>
          <cell r="I293" t="str">
            <v>女</v>
          </cell>
          <cell r="J293" t="str">
            <v>012605488</v>
          </cell>
          <cell r="K293" t="str">
            <v>在册</v>
          </cell>
          <cell r="L293" t="str">
            <v>黄可成</v>
          </cell>
          <cell r="M293" t="str">
            <v>湖滨路46号103房</v>
          </cell>
          <cell r="N293" t="str">
            <v>莲塘新街1号704房</v>
          </cell>
          <cell r="O293">
            <v>88837798</v>
          </cell>
          <cell r="P293" t="str">
            <v>A0105006</v>
          </cell>
          <cell r="Q293">
            <v>201806</v>
          </cell>
          <cell r="R293" t="str">
            <v>工商</v>
          </cell>
          <cell r="S293" t="str">
            <v>黄可成</v>
          </cell>
        </row>
        <row r="294">
          <cell r="C294" t="str">
            <v>黄展颖</v>
          </cell>
          <cell r="D294" t="str">
            <v>442000199104060310</v>
          </cell>
          <cell r="E294" t="str">
            <v>儿子</v>
          </cell>
          <cell r="F294" t="str">
            <v>湖滨</v>
          </cell>
          <cell r="G294" t="str">
            <v>低收入</v>
          </cell>
          <cell r="H294">
            <v>28</v>
          </cell>
          <cell r="I294" t="str">
            <v>男</v>
          </cell>
          <cell r="J294" t="str">
            <v>235857797</v>
          </cell>
          <cell r="K294" t="str">
            <v>在册</v>
          </cell>
          <cell r="L294" t="str">
            <v>黄可成</v>
          </cell>
          <cell r="M294" t="str">
            <v>湖滨路46号103房</v>
          </cell>
          <cell r="N294" t="str">
            <v>莲塘新街1号704房</v>
          </cell>
          <cell r="O294">
            <v>88837798</v>
          </cell>
          <cell r="P294" t="str">
            <v>A0105006</v>
          </cell>
          <cell r="Q294">
            <v>201806</v>
          </cell>
          <cell r="R294" t="str">
            <v>工商</v>
          </cell>
          <cell r="S294" t="str">
            <v>黄可成</v>
          </cell>
        </row>
        <row r="295">
          <cell r="C295" t="str">
            <v>吕焯源</v>
          </cell>
          <cell r="D295" t="str">
            <v>440620195706300316</v>
          </cell>
          <cell r="E295" t="str">
            <v>本人</v>
          </cell>
          <cell r="F295" t="str">
            <v>湖滨</v>
          </cell>
          <cell r="G295" t="str">
            <v>低收入</v>
          </cell>
          <cell r="H295">
            <v>62</v>
          </cell>
          <cell r="I295" t="str">
            <v>男</v>
          </cell>
          <cell r="J295">
            <v>216547670</v>
          </cell>
          <cell r="K295" t="str">
            <v>在册</v>
          </cell>
          <cell r="L295" t="str">
            <v>吕焯源</v>
          </cell>
          <cell r="M295" t="str">
            <v>莲塘路35号507房</v>
          </cell>
          <cell r="N295" t="str">
            <v>广东省中山市南区永安一路祈安苑3幢2304房</v>
          </cell>
          <cell r="O295">
            <v>13420348122</v>
          </cell>
          <cell r="P295" t="str">
            <v>A0105007</v>
          </cell>
          <cell r="Q295">
            <v>201902</v>
          </cell>
          <cell r="R295" t="str">
            <v>工商</v>
          </cell>
          <cell r="S295" t="str">
            <v>吕焯源</v>
          </cell>
        </row>
        <row r="296">
          <cell r="C296" t="str">
            <v>彭洪</v>
          </cell>
          <cell r="D296" t="str">
            <v>420106196306144859</v>
          </cell>
          <cell r="E296" t="str">
            <v>本人</v>
          </cell>
          <cell r="F296" t="str">
            <v>湖滨</v>
          </cell>
          <cell r="G296" t="str">
            <v>低收入</v>
          </cell>
          <cell r="H296">
            <v>56</v>
          </cell>
          <cell r="I296" t="str">
            <v>男</v>
          </cell>
          <cell r="J296" t="str">
            <v>011051305</v>
          </cell>
          <cell r="K296" t="str">
            <v>在册</v>
          </cell>
          <cell r="L296" t="str">
            <v>彭洪</v>
          </cell>
          <cell r="M296" t="str">
            <v>湖滨路68号203房</v>
          </cell>
          <cell r="N296" t="str">
            <v>中山市第三人民医院</v>
          </cell>
          <cell r="O296">
            <v>13902881844</v>
          </cell>
          <cell r="P296" t="str">
            <v>A0105008</v>
          </cell>
          <cell r="Q296">
            <v>201902</v>
          </cell>
          <cell r="R296" t="str">
            <v>工商</v>
          </cell>
          <cell r="S296" t="str">
            <v>彭洪</v>
          </cell>
        </row>
        <row r="297">
          <cell r="C297" t="str">
            <v>黄锡伟</v>
          </cell>
          <cell r="D297" t="str">
            <v>442000196104100016</v>
          </cell>
          <cell r="E297" t="str">
            <v>本人</v>
          </cell>
          <cell r="F297" t="str">
            <v>太平</v>
          </cell>
          <cell r="G297" t="str">
            <v>低收入</v>
          </cell>
          <cell r="H297">
            <v>58</v>
          </cell>
          <cell r="I297" t="str">
            <v>男</v>
          </cell>
          <cell r="J297">
            <v>212191427</v>
          </cell>
          <cell r="K297" t="str">
            <v>在册</v>
          </cell>
          <cell r="L297" t="str">
            <v>黄锡伟</v>
          </cell>
          <cell r="M297" t="str">
            <v>广东省中山市石岐区太平里21号308房</v>
          </cell>
          <cell r="N297" t="str">
            <v>广东省中山市石岐区城市花园宝丽阁10号3幢202房</v>
          </cell>
          <cell r="O297">
            <v>13590950507</v>
          </cell>
          <cell r="P297" t="str">
            <v>A0108009</v>
          </cell>
          <cell r="Q297">
            <v>201801</v>
          </cell>
          <cell r="R297" t="str">
            <v>工商</v>
          </cell>
          <cell r="S297" t="str">
            <v>黄锡伟</v>
          </cell>
        </row>
        <row r="298">
          <cell r="C298" t="str">
            <v>童爱华</v>
          </cell>
          <cell r="D298" t="str">
            <v>441225197405115520</v>
          </cell>
          <cell r="E298" t="str">
            <v>妻子</v>
          </cell>
          <cell r="F298" t="str">
            <v>太平</v>
          </cell>
          <cell r="G298" t="str">
            <v>低收入</v>
          </cell>
          <cell r="H298">
            <v>45</v>
          </cell>
          <cell r="I298" t="str">
            <v>女</v>
          </cell>
          <cell r="J298">
            <v>235835635</v>
          </cell>
          <cell r="K298" t="str">
            <v>在册</v>
          </cell>
          <cell r="L298" t="str">
            <v>黄锡伟</v>
          </cell>
          <cell r="M298" t="str">
            <v>广东省中山市石岐区太平里21号308房</v>
          </cell>
          <cell r="N298" t="str">
            <v>广东省中山市石岐区城市花园宝丽阁10号3幢202房</v>
          </cell>
          <cell r="O298">
            <v>13590950507</v>
          </cell>
          <cell r="P298" t="str">
            <v>A0108009</v>
          </cell>
          <cell r="Q298">
            <v>201801</v>
          </cell>
          <cell r="R298" t="str">
            <v>工商</v>
          </cell>
          <cell r="S298" t="str">
            <v>黄锡伟</v>
          </cell>
        </row>
        <row r="299">
          <cell r="C299" t="str">
            <v>黄诗奇</v>
          </cell>
          <cell r="D299" t="str">
            <v>442000199603050328</v>
          </cell>
          <cell r="E299" t="str">
            <v>女儿</v>
          </cell>
          <cell r="F299" t="str">
            <v>太平</v>
          </cell>
          <cell r="G299" t="str">
            <v>低收入</v>
          </cell>
          <cell r="H299">
            <v>23</v>
          </cell>
          <cell r="I299" t="str">
            <v>女</v>
          </cell>
          <cell r="J299">
            <v>284705554</v>
          </cell>
          <cell r="K299" t="str">
            <v>在册</v>
          </cell>
          <cell r="L299" t="str">
            <v>黄锡伟</v>
          </cell>
          <cell r="M299" t="str">
            <v>广东省中山市石岐区太平里21号308房</v>
          </cell>
          <cell r="N299" t="str">
            <v>广东省中山市石岐区城市花园宝丽阁10号3幢202房</v>
          </cell>
          <cell r="O299">
            <v>13590950507</v>
          </cell>
          <cell r="P299" t="str">
            <v>A0108009</v>
          </cell>
          <cell r="Q299">
            <v>201801</v>
          </cell>
          <cell r="R299" t="str">
            <v>工商</v>
          </cell>
          <cell r="S299" t="str">
            <v>黄锡伟</v>
          </cell>
        </row>
        <row r="300">
          <cell r="C300" t="str">
            <v>廖瑞麟</v>
          </cell>
          <cell r="D300" t="str">
            <v>440620195108160317</v>
          </cell>
          <cell r="E300" t="str">
            <v>本人</v>
          </cell>
          <cell r="F300" t="str">
            <v>太平</v>
          </cell>
          <cell r="G300" t="str">
            <v>低收入</v>
          </cell>
          <cell r="H300">
            <v>68</v>
          </cell>
          <cell r="I300" t="str">
            <v>男</v>
          </cell>
          <cell r="J300" t="str">
            <v>246804041</v>
          </cell>
          <cell r="K300" t="str">
            <v>在册</v>
          </cell>
          <cell r="L300" t="str">
            <v>廖瑞麟</v>
          </cell>
          <cell r="M300" t="str">
            <v>孙文西路46号三楼</v>
          </cell>
          <cell r="N300" t="str">
            <v>祈安苑7幢503房</v>
          </cell>
          <cell r="O300">
            <v>13823989866</v>
          </cell>
          <cell r="P300" t="str">
            <v>A0108008</v>
          </cell>
          <cell r="Q300">
            <v>201901</v>
          </cell>
          <cell r="R300" t="str">
            <v>工商</v>
          </cell>
          <cell r="S300" t="str">
            <v>廖瑞麟</v>
          </cell>
        </row>
        <row r="301">
          <cell r="C301" t="str">
            <v>黄兆国</v>
          </cell>
          <cell r="D301" t="str">
            <v>440620195709230536</v>
          </cell>
          <cell r="E301" t="str">
            <v>本人</v>
          </cell>
          <cell r="F301" t="str">
            <v>太平</v>
          </cell>
          <cell r="G301" t="str">
            <v>低收入</v>
          </cell>
          <cell r="H301">
            <v>62</v>
          </cell>
          <cell r="I301" t="str">
            <v>男</v>
          </cell>
          <cell r="J301" t="str">
            <v>223766687</v>
          </cell>
          <cell r="K301" t="str">
            <v>在册</v>
          </cell>
          <cell r="L301" t="str">
            <v>黄兆国</v>
          </cell>
          <cell r="M301" t="str">
            <v>寿山里16号之三203房</v>
          </cell>
          <cell r="N301" t="str">
            <v>寿山里16号之三203房</v>
          </cell>
          <cell r="O301">
            <v>13590763972</v>
          </cell>
          <cell r="P301" t="str">
            <v>A0108010</v>
          </cell>
          <cell r="Q301">
            <v>201812</v>
          </cell>
          <cell r="R301" t="str">
            <v>工商</v>
          </cell>
          <cell r="S301" t="str">
            <v>黄兆国</v>
          </cell>
        </row>
        <row r="302">
          <cell r="C302" t="str">
            <v>黄俭荣</v>
          </cell>
          <cell r="D302" t="str">
            <v>440620196912250019</v>
          </cell>
          <cell r="E302" t="str">
            <v>本人</v>
          </cell>
          <cell r="F302" t="str">
            <v>凤鸣</v>
          </cell>
          <cell r="G302" t="str">
            <v>低收入</v>
          </cell>
          <cell r="H302">
            <v>50</v>
          </cell>
          <cell r="I302" t="str">
            <v>男</v>
          </cell>
          <cell r="J302" t="str">
            <v>23506026X</v>
          </cell>
          <cell r="K302" t="str">
            <v>在册</v>
          </cell>
          <cell r="L302" t="str">
            <v>黄俭荣</v>
          </cell>
          <cell r="M302" t="str">
            <v>广东省中山市石岐区孙文西路162号404房</v>
          </cell>
          <cell r="N302" t="str">
            <v>广东省中山市石岐区孙文西路162号404房</v>
          </cell>
          <cell r="O302">
            <v>88804803</v>
          </cell>
          <cell r="P302" t="str">
            <v>A0107005</v>
          </cell>
          <cell r="Q302">
            <v>201403</v>
          </cell>
          <cell r="R302" t="str">
            <v>工商</v>
          </cell>
          <cell r="S302" t="str">
            <v>黄俭荣</v>
          </cell>
        </row>
        <row r="303">
          <cell r="C303" t="str">
            <v>张庆强</v>
          </cell>
          <cell r="D303" t="str">
            <v>440620195408030717</v>
          </cell>
          <cell r="E303" t="str">
            <v>本人</v>
          </cell>
          <cell r="F303" t="str">
            <v>凤鸣</v>
          </cell>
          <cell r="G303" t="str">
            <v>低收入</v>
          </cell>
          <cell r="H303">
            <v>65</v>
          </cell>
          <cell r="I303" t="str">
            <v>男</v>
          </cell>
          <cell r="J303" t="str">
            <v>010462874</v>
          </cell>
          <cell r="K303" t="str">
            <v>在册</v>
          </cell>
          <cell r="L303" t="str">
            <v>张庆强</v>
          </cell>
          <cell r="M303" t="str">
            <v>广东省中山市石岐区步云里58号</v>
          </cell>
          <cell r="N303" t="str">
            <v>广东省中山市石岐区步云里58号</v>
          </cell>
          <cell r="O303">
            <v>13560622097</v>
          </cell>
          <cell r="P303" t="str">
            <v>A0107010</v>
          </cell>
          <cell r="Q303">
            <v>201511</v>
          </cell>
          <cell r="R303" t="str">
            <v>工商</v>
          </cell>
          <cell r="S303" t="str">
            <v>张庆强</v>
          </cell>
        </row>
        <row r="304">
          <cell r="C304" t="str">
            <v>卢海峰</v>
          </cell>
          <cell r="D304" t="str">
            <v>442000198008240712</v>
          </cell>
          <cell r="E304" t="str">
            <v>本人</v>
          </cell>
          <cell r="F304" t="str">
            <v>凤鸣</v>
          </cell>
          <cell r="G304" t="str">
            <v>低收入</v>
          </cell>
          <cell r="H304">
            <v>39</v>
          </cell>
          <cell r="I304" t="str">
            <v>男</v>
          </cell>
          <cell r="J304" t="str">
            <v>211450351</v>
          </cell>
          <cell r="K304" t="str">
            <v>在册</v>
          </cell>
          <cell r="L304" t="str">
            <v>卢海峰</v>
          </cell>
          <cell r="M304" t="str">
            <v>广东省中山市石岐区山背街16号</v>
          </cell>
          <cell r="N304" t="str">
            <v>中山市第三人民医院</v>
          </cell>
          <cell r="O304">
            <v>13528286266</v>
          </cell>
          <cell r="P304" t="str">
            <v>A0107013</v>
          </cell>
          <cell r="Q304">
            <v>201603</v>
          </cell>
          <cell r="R304" t="str">
            <v>工商</v>
          </cell>
          <cell r="S304" t="str">
            <v>卢海峰</v>
          </cell>
        </row>
        <row r="305">
          <cell r="C305" t="str">
            <v>郑宝明</v>
          </cell>
          <cell r="D305" t="str">
            <v>440620196009100719</v>
          </cell>
          <cell r="E305" t="str">
            <v>本人</v>
          </cell>
          <cell r="F305" t="str">
            <v>凤鸣</v>
          </cell>
          <cell r="G305" t="str">
            <v>低收入</v>
          </cell>
          <cell r="H305">
            <v>59</v>
          </cell>
          <cell r="I305" t="str">
            <v>男</v>
          </cell>
          <cell r="J305" t="str">
            <v>21817584X</v>
          </cell>
          <cell r="K305" t="str">
            <v>在册</v>
          </cell>
          <cell r="L305" t="str">
            <v>郑宝明</v>
          </cell>
          <cell r="M305" t="str">
            <v>虎口塘13号401房</v>
          </cell>
          <cell r="N305" t="str">
            <v>平安苑3幢906房</v>
          </cell>
          <cell r="O305">
            <v>13652216544</v>
          </cell>
          <cell r="P305" t="str">
            <v>A0107018</v>
          </cell>
          <cell r="Q305">
            <v>201811</v>
          </cell>
          <cell r="R305" t="str">
            <v>工商</v>
          </cell>
          <cell r="S305" t="str">
            <v>郑宝明</v>
          </cell>
        </row>
        <row r="306">
          <cell r="C306" t="str">
            <v>黄财娣</v>
          </cell>
          <cell r="D306" t="str">
            <v>440620196410126122</v>
          </cell>
          <cell r="E306" t="str">
            <v>妻子</v>
          </cell>
          <cell r="F306" t="str">
            <v>凤鸣</v>
          </cell>
          <cell r="G306" t="str">
            <v>低收入</v>
          </cell>
          <cell r="H306">
            <v>55</v>
          </cell>
          <cell r="I306" t="str">
            <v>女</v>
          </cell>
          <cell r="J306" t="str">
            <v>22144342X</v>
          </cell>
          <cell r="K306" t="str">
            <v>在册</v>
          </cell>
          <cell r="L306" t="str">
            <v>郑宝明</v>
          </cell>
          <cell r="M306" t="str">
            <v>虎口塘13号401房</v>
          </cell>
          <cell r="N306" t="str">
            <v>平安苑3幢906房</v>
          </cell>
          <cell r="O306">
            <v>13652216544</v>
          </cell>
          <cell r="P306" t="str">
            <v>A0107018</v>
          </cell>
          <cell r="Q306">
            <v>201811</v>
          </cell>
          <cell r="R306" t="str">
            <v>工商</v>
          </cell>
          <cell r="S306" t="str">
            <v>郑宝明</v>
          </cell>
        </row>
        <row r="307">
          <cell r="C307" t="str">
            <v>郑嘉诚</v>
          </cell>
          <cell r="D307" t="str">
            <v>442000199312100719</v>
          </cell>
          <cell r="E307" t="str">
            <v>儿子</v>
          </cell>
          <cell r="F307" t="str">
            <v>凤鸣</v>
          </cell>
          <cell r="G307" t="str">
            <v>低收入</v>
          </cell>
          <cell r="H307">
            <v>26</v>
          </cell>
          <cell r="I307" t="str">
            <v>男</v>
          </cell>
          <cell r="J307" t="str">
            <v>254678153</v>
          </cell>
          <cell r="K307" t="str">
            <v>在册</v>
          </cell>
          <cell r="L307" t="str">
            <v>郑宝明</v>
          </cell>
          <cell r="M307" t="str">
            <v>虎口塘13号401房</v>
          </cell>
          <cell r="N307" t="str">
            <v>平安苑3幢906房</v>
          </cell>
          <cell r="O307">
            <v>13652216544</v>
          </cell>
          <cell r="P307" t="str">
            <v>A0107018</v>
          </cell>
          <cell r="Q307">
            <v>201811</v>
          </cell>
          <cell r="R307" t="str">
            <v>工商</v>
          </cell>
          <cell r="S307" t="str">
            <v>郑宝明</v>
          </cell>
        </row>
        <row r="308">
          <cell r="C308" t="str">
            <v>梁永权</v>
          </cell>
          <cell r="D308" t="str">
            <v>440620196703150716</v>
          </cell>
          <cell r="E308" t="str">
            <v>本人</v>
          </cell>
          <cell r="F308" t="str">
            <v>凤鸣</v>
          </cell>
          <cell r="G308" t="str">
            <v>低收入</v>
          </cell>
          <cell r="H308">
            <v>52</v>
          </cell>
          <cell r="I308" t="str">
            <v>男</v>
          </cell>
          <cell r="J308" t="str">
            <v>014306692</v>
          </cell>
          <cell r="K308" t="str">
            <v>在册</v>
          </cell>
          <cell r="L308" t="str">
            <v>梁永权</v>
          </cell>
          <cell r="M308" t="str">
            <v>居安里11号楼上</v>
          </cell>
          <cell r="N308" t="str">
            <v>居安里11号楼上</v>
          </cell>
          <cell r="O308">
            <v>15819396457</v>
          </cell>
          <cell r="P308" t="str">
            <v>A0107019</v>
          </cell>
          <cell r="Q308">
            <v>201902</v>
          </cell>
          <cell r="R308" t="str">
            <v>工商</v>
          </cell>
          <cell r="S308" t="str">
            <v>梁永权</v>
          </cell>
        </row>
        <row r="309">
          <cell r="C309" t="str">
            <v>梁明慧</v>
          </cell>
          <cell r="D309" t="str">
            <v>450802199409203649</v>
          </cell>
          <cell r="E309" t="str">
            <v>女儿</v>
          </cell>
          <cell r="F309" t="str">
            <v>凤鸣</v>
          </cell>
          <cell r="G309" t="str">
            <v>低收入</v>
          </cell>
          <cell r="H309">
            <v>25</v>
          </cell>
          <cell r="I309" t="str">
            <v>女</v>
          </cell>
          <cell r="J309">
            <v>237435766</v>
          </cell>
          <cell r="K309" t="str">
            <v>在册</v>
          </cell>
          <cell r="L309" t="str">
            <v>梁永权</v>
          </cell>
          <cell r="M309" t="str">
            <v>居安里11号楼上</v>
          </cell>
          <cell r="N309" t="str">
            <v>居安里11号楼上</v>
          </cell>
          <cell r="O309">
            <v>15819396457</v>
          </cell>
          <cell r="P309" t="str">
            <v>A0107019</v>
          </cell>
          <cell r="Q309">
            <v>201902</v>
          </cell>
          <cell r="R309" t="str">
            <v>工商</v>
          </cell>
          <cell r="S309" t="str">
            <v>梁永权</v>
          </cell>
        </row>
        <row r="310">
          <cell r="C310" t="str">
            <v>梁智荣</v>
          </cell>
          <cell r="D310" t="str">
            <v>442000200112270719</v>
          </cell>
          <cell r="E310" t="str">
            <v>儿子</v>
          </cell>
          <cell r="F310" t="str">
            <v>凤鸣</v>
          </cell>
          <cell r="G310" t="str">
            <v>低收入</v>
          </cell>
          <cell r="H310">
            <v>18</v>
          </cell>
          <cell r="I310" t="str">
            <v>男</v>
          </cell>
          <cell r="J310">
            <v>237435774</v>
          </cell>
          <cell r="K310" t="str">
            <v>在册</v>
          </cell>
          <cell r="L310" t="str">
            <v>梁永权</v>
          </cell>
          <cell r="M310" t="str">
            <v>居安里11号楼上</v>
          </cell>
          <cell r="N310" t="str">
            <v>居安里11号楼上</v>
          </cell>
          <cell r="O310">
            <v>15819396457</v>
          </cell>
          <cell r="P310" t="str">
            <v>A0107019</v>
          </cell>
          <cell r="Q310">
            <v>201902</v>
          </cell>
          <cell r="R310" t="str">
            <v>工商</v>
          </cell>
          <cell r="S310" t="str">
            <v>梁永权</v>
          </cell>
        </row>
        <row r="311">
          <cell r="C311" t="str">
            <v>刘英衡</v>
          </cell>
          <cell r="D311" t="str">
            <v>440620195808140712</v>
          </cell>
          <cell r="E311" t="str">
            <v>本人</v>
          </cell>
          <cell r="F311" t="str">
            <v>凤鸣</v>
          </cell>
          <cell r="G311" t="str">
            <v>低收入</v>
          </cell>
          <cell r="H311">
            <v>61</v>
          </cell>
          <cell r="I311" t="str">
            <v>男</v>
          </cell>
          <cell r="J311" t="str">
            <v>012509576</v>
          </cell>
          <cell r="K311" t="str">
            <v>在册</v>
          </cell>
          <cell r="L311" t="str">
            <v>刘英衡</v>
          </cell>
          <cell r="M311" t="str">
            <v>大墩村37号之三101房</v>
          </cell>
          <cell r="N311" t="str">
            <v>大墩村37号之三101房</v>
          </cell>
          <cell r="O311">
            <v>88834550</v>
          </cell>
          <cell r="P311" t="str">
            <v>A0107020</v>
          </cell>
          <cell r="Q311">
            <v>201902</v>
          </cell>
          <cell r="R311" t="str">
            <v>工商</v>
          </cell>
          <cell r="S311" t="str">
            <v>刘英衡</v>
          </cell>
        </row>
        <row r="312">
          <cell r="C312" t="str">
            <v>刘铁梅</v>
          </cell>
          <cell r="D312" t="str">
            <v>440781196808166528</v>
          </cell>
          <cell r="E312" t="str">
            <v>妻子</v>
          </cell>
          <cell r="F312" t="str">
            <v>凤鸣</v>
          </cell>
          <cell r="G312" t="str">
            <v>低收入</v>
          </cell>
          <cell r="H312">
            <v>51</v>
          </cell>
          <cell r="I312" t="str">
            <v>女</v>
          </cell>
          <cell r="J312">
            <v>234732239</v>
          </cell>
          <cell r="K312" t="str">
            <v>在册</v>
          </cell>
          <cell r="L312" t="str">
            <v>刘英衡</v>
          </cell>
          <cell r="M312" t="str">
            <v>大墩村37号之三101房</v>
          </cell>
          <cell r="N312" t="str">
            <v>大墩村37号之三101房</v>
          </cell>
          <cell r="O312">
            <v>88834550</v>
          </cell>
          <cell r="P312" t="str">
            <v>A0107020</v>
          </cell>
          <cell r="Q312">
            <v>201902</v>
          </cell>
          <cell r="R312" t="str">
            <v>工商</v>
          </cell>
          <cell r="S312" t="str">
            <v>刘英衡</v>
          </cell>
        </row>
        <row r="313">
          <cell r="C313" t="str">
            <v>刘靖雯</v>
          </cell>
          <cell r="D313" t="str">
            <v>44200020030406002X</v>
          </cell>
          <cell r="E313" t="str">
            <v>女儿</v>
          </cell>
          <cell r="F313" t="str">
            <v>凤鸣</v>
          </cell>
          <cell r="G313" t="str">
            <v>低收入</v>
          </cell>
          <cell r="H313">
            <v>16</v>
          </cell>
          <cell r="I313" t="str">
            <v>女</v>
          </cell>
          <cell r="J313">
            <v>234732298</v>
          </cell>
          <cell r="K313" t="str">
            <v>在册</v>
          </cell>
          <cell r="L313" t="str">
            <v>刘英衡</v>
          </cell>
          <cell r="M313" t="str">
            <v>大墩村37号之三101房</v>
          </cell>
          <cell r="N313" t="str">
            <v>大墩村37号之三101房</v>
          </cell>
          <cell r="O313">
            <v>88834550</v>
          </cell>
          <cell r="P313" t="str">
            <v>A0107020</v>
          </cell>
          <cell r="Q313">
            <v>201902</v>
          </cell>
          <cell r="R313" t="str">
            <v>工商</v>
          </cell>
          <cell r="S313" t="str">
            <v>刘英衡</v>
          </cell>
        </row>
        <row r="314">
          <cell r="C314" t="str">
            <v>罗凤娇</v>
          </cell>
          <cell r="D314" t="str">
            <v>440620196701290723</v>
          </cell>
          <cell r="E314" t="str">
            <v>本人</v>
          </cell>
          <cell r="F314" t="str">
            <v>凤鸣</v>
          </cell>
          <cell r="G314" t="str">
            <v>低收入</v>
          </cell>
          <cell r="H314">
            <v>52</v>
          </cell>
          <cell r="I314" t="str">
            <v>女</v>
          </cell>
          <cell r="J314">
            <v>219353943</v>
          </cell>
          <cell r="K314" t="str">
            <v>在册</v>
          </cell>
          <cell r="L314" t="str">
            <v>罗凤娇</v>
          </cell>
          <cell r="M314" t="str">
            <v>光明路18号之四502房</v>
          </cell>
          <cell r="N314" t="str">
            <v>光明路18号之四502房</v>
          </cell>
          <cell r="O314">
            <v>13726079037</v>
          </cell>
          <cell r="P314" t="str">
            <v>A0107021</v>
          </cell>
          <cell r="Q314">
            <v>201902</v>
          </cell>
          <cell r="R314" t="str">
            <v>工商</v>
          </cell>
          <cell r="S314" t="str">
            <v>罗凤娇</v>
          </cell>
        </row>
        <row r="315">
          <cell r="C315" t="str">
            <v>冯锦祥</v>
          </cell>
          <cell r="D315" t="str">
            <v>442000197304210716</v>
          </cell>
          <cell r="E315" t="str">
            <v>本人</v>
          </cell>
          <cell r="F315" t="str">
            <v>凤鸣</v>
          </cell>
          <cell r="G315" t="str">
            <v>低收入</v>
          </cell>
          <cell r="H315">
            <v>46</v>
          </cell>
          <cell r="I315" t="str">
            <v>男</v>
          </cell>
          <cell r="J315">
            <v>236850757</v>
          </cell>
          <cell r="K315" t="str">
            <v>在册</v>
          </cell>
          <cell r="L315" t="str">
            <v>冯锦祥</v>
          </cell>
          <cell r="M315" t="str">
            <v>大维街32号602房</v>
          </cell>
          <cell r="N315" t="str">
            <v>大维街32号602房</v>
          </cell>
          <cell r="O315">
            <v>88876947</v>
          </cell>
          <cell r="P315" t="str">
            <v>A0107022</v>
          </cell>
          <cell r="Q315">
            <v>201902</v>
          </cell>
          <cell r="R315" t="str">
            <v>工商</v>
          </cell>
          <cell r="S315" t="str">
            <v>冯锦祥</v>
          </cell>
        </row>
        <row r="316">
          <cell r="C316" t="str">
            <v>冯少娟</v>
          </cell>
          <cell r="D316" t="str">
            <v>440620197010190728</v>
          </cell>
          <cell r="E316" t="str">
            <v>姐姐</v>
          </cell>
          <cell r="F316" t="str">
            <v>凤鸣</v>
          </cell>
          <cell r="G316" t="str">
            <v>低收入</v>
          </cell>
          <cell r="H316">
            <v>49</v>
          </cell>
          <cell r="I316" t="str">
            <v>女</v>
          </cell>
        </row>
        <row r="316">
          <cell r="K316" t="str">
            <v>在册</v>
          </cell>
          <cell r="L316" t="str">
            <v>冯锦祥</v>
          </cell>
          <cell r="M316" t="str">
            <v>大维街32号602房</v>
          </cell>
          <cell r="N316" t="str">
            <v>大维街32号602房</v>
          </cell>
          <cell r="O316">
            <v>88876947</v>
          </cell>
          <cell r="P316" t="str">
            <v>A0107022</v>
          </cell>
          <cell r="Q316">
            <v>201902</v>
          </cell>
          <cell r="R316" t="str">
            <v>工商</v>
          </cell>
          <cell r="S316" t="str">
            <v>冯锦祥</v>
          </cell>
        </row>
        <row r="317">
          <cell r="C317" t="str">
            <v>何君旋</v>
          </cell>
          <cell r="D317" t="str">
            <v>440620196509080742</v>
          </cell>
          <cell r="E317" t="str">
            <v>本人</v>
          </cell>
          <cell r="F317" t="str">
            <v>凤鸣</v>
          </cell>
          <cell r="G317" t="str">
            <v>低收入</v>
          </cell>
          <cell r="H317">
            <v>54</v>
          </cell>
          <cell r="I317" t="str">
            <v>女</v>
          </cell>
          <cell r="J317" t="str">
            <v>25950200X</v>
          </cell>
          <cell r="K317" t="str">
            <v>在册</v>
          </cell>
          <cell r="L317" t="str">
            <v>何君旋</v>
          </cell>
          <cell r="M317" t="str">
            <v>巨龙社36号601房</v>
          </cell>
          <cell r="N317" t="str">
            <v>中山市第三人民医院</v>
          </cell>
        </row>
        <row r="317">
          <cell r="P317" t="str">
            <v>A0107023</v>
          </cell>
          <cell r="Q317">
            <v>201902</v>
          </cell>
          <cell r="R317" t="str">
            <v>建行</v>
          </cell>
          <cell r="S317" t="str">
            <v>何君旋</v>
          </cell>
        </row>
        <row r="318">
          <cell r="C318" t="str">
            <v>周锦标</v>
          </cell>
          <cell r="D318" t="str">
            <v>440620196710230757</v>
          </cell>
          <cell r="E318" t="str">
            <v>本人</v>
          </cell>
          <cell r="F318" t="str">
            <v>仙湖</v>
          </cell>
          <cell r="G318" t="str">
            <v>低收入</v>
          </cell>
          <cell r="H318">
            <v>52</v>
          </cell>
          <cell r="I318" t="str">
            <v>男</v>
          </cell>
          <cell r="J318">
            <v>246992484</v>
          </cell>
          <cell r="K318" t="str">
            <v>在册</v>
          </cell>
          <cell r="L318" t="str">
            <v>周锦标</v>
          </cell>
          <cell r="M318" t="str">
            <v>广东省中山市碧湖西街九巷3号</v>
          </cell>
          <cell r="N318" t="str">
            <v>中山市第三人民医院</v>
          </cell>
          <cell r="O318">
            <v>13112962887</v>
          </cell>
          <cell r="P318" t="str">
            <v>A0109009</v>
          </cell>
          <cell r="Q318">
            <v>201904</v>
          </cell>
          <cell r="R318" t="str">
            <v>工商</v>
          </cell>
          <cell r="S318" t="str">
            <v>周锦标</v>
          </cell>
        </row>
        <row r="319">
          <cell r="C319" t="str">
            <v>欧文添</v>
          </cell>
          <cell r="D319" t="str">
            <v>442000196312240056</v>
          </cell>
          <cell r="E319" t="str">
            <v>本人</v>
          </cell>
          <cell r="F319" t="str">
            <v>桂园</v>
          </cell>
          <cell r="G319" t="str">
            <v>低收入</v>
          </cell>
          <cell r="H319">
            <v>56</v>
          </cell>
          <cell r="I319" t="str">
            <v>男</v>
          </cell>
          <cell r="J319">
            <v>268360461</v>
          </cell>
          <cell r="K319" t="str">
            <v>在册</v>
          </cell>
          <cell r="L319" t="str">
            <v>欧文添</v>
          </cell>
          <cell r="M319" t="str">
            <v>广东省中山市石岐区涵秀里12号</v>
          </cell>
          <cell r="N319" t="str">
            <v>广东省中山市石岐区孙文东路45号308房</v>
          </cell>
          <cell r="O319">
            <v>18022089111</v>
          </cell>
          <cell r="P319" t="str">
            <v>A0113003</v>
          </cell>
          <cell r="Q319">
            <v>201804</v>
          </cell>
          <cell r="R319" t="str">
            <v>工商</v>
          </cell>
          <cell r="S319" t="str">
            <v>欧文添</v>
          </cell>
        </row>
        <row r="320">
          <cell r="C320" t="str">
            <v>欧飞凤</v>
          </cell>
          <cell r="D320" t="str">
            <v>411122199206048168</v>
          </cell>
          <cell r="E320" t="str">
            <v>女儿</v>
          </cell>
          <cell r="F320" t="str">
            <v>桂园</v>
          </cell>
          <cell r="G320" t="str">
            <v>低收入</v>
          </cell>
          <cell r="H320">
            <v>27</v>
          </cell>
          <cell r="I320" t="str">
            <v>女</v>
          </cell>
          <cell r="J320" t="str">
            <v>266262630</v>
          </cell>
          <cell r="K320" t="str">
            <v>在册</v>
          </cell>
          <cell r="L320" t="str">
            <v>欧文添</v>
          </cell>
          <cell r="M320" t="str">
            <v>广东省中山市石岐区涵秀里12号</v>
          </cell>
          <cell r="N320" t="str">
            <v>广东省中山市石岐区孙文东路45号308房</v>
          </cell>
          <cell r="O320">
            <v>18022089111</v>
          </cell>
          <cell r="P320" t="str">
            <v>A0113003</v>
          </cell>
          <cell r="Q320">
            <v>201804</v>
          </cell>
          <cell r="R320" t="str">
            <v>工商</v>
          </cell>
          <cell r="S320" t="str">
            <v>欧文添</v>
          </cell>
        </row>
        <row r="321">
          <cell r="C321" t="str">
            <v>欧志龙</v>
          </cell>
          <cell r="D321" t="str">
            <v>411122200201060091</v>
          </cell>
          <cell r="E321" t="str">
            <v>儿子</v>
          </cell>
          <cell r="F321" t="str">
            <v>桂园</v>
          </cell>
          <cell r="G321" t="str">
            <v>低收入</v>
          </cell>
          <cell r="H321">
            <v>17</v>
          </cell>
          <cell r="I321" t="str">
            <v>男</v>
          </cell>
          <cell r="J321">
            <v>268360541</v>
          </cell>
          <cell r="K321" t="str">
            <v>在册</v>
          </cell>
          <cell r="L321" t="str">
            <v>欧文添</v>
          </cell>
          <cell r="M321" t="str">
            <v>广东省中山市石岐区涵秀里12号</v>
          </cell>
          <cell r="N321" t="str">
            <v>广东省中山市石岐区孙文东路45号308房</v>
          </cell>
          <cell r="O321">
            <v>18022089111</v>
          </cell>
          <cell r="P321" t="str">
            <v>A0113003</v>
          </cell>
          <cell r="Q321">
            <v>201804</v>
          </cell>
          <cell r="R321" t="str">
            <v>工商</v>
          </cell>
          <cell r="S321" t="str">
            <v>欧文添</v>
          </cell>
        </row>
        <row r="322">
          <cell r="C322" t="str">
            <v>杨干樑</v>
          </cell>
          <cell r="D322" t="str">
            <v>440620196412010035</v>
          </cell>
          <cell r="E322" t="str">
            <v>本人</v>
          </cell>
          <cell r="F322" t="str">
            <v>桂园</v>
          </cell>
          <cell r="G322" t="str">
            <v>低收入</v>
          </cell>
          <cell r="H322">
            <v>55</v>
          </cell>
          <cell r="I322" t="str">
            <v>男</v>
          </cell>
          <cell r="J322">
            <v>234769381</v>
          </cell>
          <cell r="K322" t="str">
            <v>在册</v>
          </cell>
          <cell r="L322" t="str">
            <v>杨干樑</v>
          </cell>
          <cell r="M322" t="str">
            <v>长泰街8号</v>
          </cell>
          <cell r="N322" t="str">
            <v>长泰街8号</v>
          </cell>
          <cell r="O322" t="str">
            <v>/</v>
          </cell>
          <cell r="P322" t="str">
            <v>A0113005</v>
          </cell>
          <cell r="Q322">
            <v>201902</v>
          </cell>
          <cell r="R322" t="str">
            <v>工商</v>
          </cell>
          <cell r="S322" t="str">
            <v>杨干樑</v>
          </cell>
        </row>
        <row r="323">
          <cell r="C323" t="str">
            <v>梁艳卿</v>
          </cell>
          <cell r="D323" t="str">
            <v>442000197111190026</v>
          </cell>
          <cell r="E323" t="str">
            <v>本人</v>
          </cell>
          <cell r="F323" t="str">
            <v>桂园</v>
          </cell>
          <cell r="G323" t="str">
            <v>低收入</v>
          </cell>
          <cell r="H323">
            <v>48</v>
          </cell>
          <cell r="I323" t="str">
            <v>女</v>
          </cell>
          <cell r="J323" t="str">
            <v>012284856</v>
          </cell>
          <cell r="K323" t="str">
            <v>在册</v>
          </cell>
          <cell r="L323" t="str">
            <v>梁艳卿</v>
          </cell>
          <cell r="M323" t="str">
            <v>月华坊4号201房</v>
          </cell>
          <cell r="N323" t="str">
            <v>月华坊4号201房</v>
          </cell>
          <cell r="O323">
            <v>13590792999</v>
          </cell>
          <cell r="P323" t="str">
            <v>A0113006</v>
          </cell>
          <cell r="Q323">
            <v>201902</v>
          </cell>
          <cell r="R323" t="str">
            <v>工商</v>
          </cell>
          <cell r="S323" t="str">
            <v>梁艳卿</v>
          </cell>
        </row>
        <row r="324">
          <cell r="C324" t="str">
            <v>梁慧霞</v>
          </cell>
          <cell r="D324" t="str">
            <v>442000197810190404</v>
          </cell>
          <cell r="E324" t="str">
            <v>本人</v>
          </cell>
          <cell r="F324" t="str">
            <v>桂园</v>
          </cell>
          <cell r="G324" t="str">
            <v>低收入</v>
          </cell>
          <cell r="H324">
            <v>41</v>
          </cell>
          <cell r="I324" t="str">
            <v>女</v>
          </cell>
          <cell r="J324">
            <v>234603023</v>
          </cell>
          <cell r="K324" t="str">
            <v>在册</v>
          </cell>
          <cell r="L324" t="str">
            <v>梁慧霞</v>
          </cell>
          <cell r="M324" t="str">
            <v>广东省中山市石岐区华柏新村21号401</v>
          </cell>
          <cell r="N324" t="str">
            <v>广东省中山市石岐区华柏新村21幢401</v>
          </cell>
          <cell r="O324">
            <v>88538799</v>
          </cell>
          <cell r="P324" t="str">
            <v>A0113007</v>
          </cell>
          <cell r="Q324">
            <v>201902</v>
          </cell>
          <cell r="R324" t="str">
            <v>工商</v>
          </cell>
          <cell r="S324" t="str">
            <v>梁慧霞</v>
          </cell>
        </row>
        <row r="325">
          <cell r="C325" t="str">
            <v>王丹</v>
          </cell>
          <cell r="D325" t="str">
            <v>44200020031125886X</v>
          </cell>
          <cell r="E325" t="str">
            <v>女儿</v>
          </cell>
          <cell r="F325" t="str">
            <v>桂园</v>
          </cell>
          <cell r="G325" t="str">
            <v>低收入</v>
          </cell>
          <cell r="H325">
            <v>16</v>
          </cell>
          <cell r="I325" t="str">
            <v>女</v>
          </cell>
          <cell r="J325">
            <v>286373768</v>
          </cell>
          <cell r="K325" t="str">
            <v>在册</v>
          </cell>
          <cell r="L325" t="str">
            <v>梁慧霞</v>
          </cell>
          <cell r="M325" t="str">
            <v>广东省中山市石岐区华柏新村21号401</v>
          </cell>
          <cell r="N325" t="str">
            <v>广东省中山市石岐区华柏新村21幢401</v>
          </cell>
          <cell r="O325">
            <v>88538799</v>
          </cell>
          <cell r="P325" t="str">
            <v>A0113007</v>
          </cell>
          <cell r="Q325">
            <v>201902</v>
          </cell>
          <cell r="R325" t="str">
            <v>工商</v>
          </cell>
          <cell r="S325" t="str">
            <v>梁慧霞</v>
          </cell>
        </row>
        <row r="326">
          <cell r="C326" t="str">
            <v>黄中迪</v>
          </cell>
          <cell r="D326" t="str">
            <v>442000194501010031</v>
          </cell>
          <cell r="E326" t="str">
            <v>本人</v>
          </cell>
          <cell r="F326" t="str">
            <v>桂园</v>
          </cell>
          <cell r="G326" t="str">
            <v>低收入</v>
          </cell>
          <cell r="H326">
            <v>74</v>
          </cell>
          <cell r="I326" t="str">
            <v>男</v>
          </cell>
          <cell r="J326" t="str">
            <v>23589140X</v>
          </cell>
          <cell r="K326" t="str">
            <v>在册</v>
          </cell>
          <cell r="L326" t="str">
            <v>黄中迪</v>
          </cell>
          <cell r="M326" t="str">
            <v>狮子街21号之二302房</v>
          </cell>
          <cell r="N326" t="str">
            <v>中山市第三人民医院</v>
          </cell>
          <cell r="O326">
            <v>88828862</v>
          </cell>
          <cell r="P326" t="str">
            <v>A0113009</v>
          </cell>
          <cell r="Q326">
            <v>201902</v>
          </cell>
          <cell r="R326" t="str">
            <v>工商</v>
          </cell>
          <cell r="S326" t="str">
            <v>黄中迪</v>
          </cell>
        </row>
        <row r="327">
          <cell r="C327" t="str">
            <v>林锦章</v>
          </cell>
          <cell r="D327" t="str">
            <v>440620195912230718</v>
          </cell>
          <cell r="E327" t="str">
            <v>本人</v>
          </cell>
          <cell r="F327" t="str">
            <v>民生</v>
          </cell>
          <cell r="G327" t="str">
            <v>低收入</v>
          </cell>
          <cell r="H327">
            <v>60</v>
          </cell>
          <cell r="I327" t="str">
            <v>男</v>
          </cell>
          <cell r="J327">
            <v>234657769</v>
          </cell>
          <cell r="K327" t="str">
            <v>在册</v>
          </cell>
          <cell r="L327" t="str">
            <v>林锦章</v>
          </cell>
          <cell r="M327" t="str">
            <v>广东省中山市石岐区华贵坊7号之六</v>
          </cell>
          <cell r="N327" t="str">
            <v>广东省中山市石岐区华贵坊7号之六地下</v>
          </cell>
          <cell r="O327" t="str">
            <v>88834562/13528136874</v>
          </cell>
          <cell r="P327" t="str">
            <v>A0110005</v>
          </cell>
          <cell r="Q327">
            <v>201601</v>
          </cell>
          <cell r="R327" t="str">
            <v>工商</v>
          </cell>
          <cell r="S327" t="str">
            <v>林锦章</v>
          </cell>
        </row>
        <row r="328">
          <cell r="C328" t="str">
            <v>黄丽梅</v>
          </cell>
          <cell r="D328" t="str">
            <v>440620196308270320</v>
          </cell>
          <cell r="E328" t="str">
            <v>本人</v>
          </cell>
          <cell r="F328" t="str">
            <v>民族</v>
          </cell>
          <cell r="G328" t="str">
            <v>低收入</v>
          </cell>
          <cell r="H328">
            <v>56</v>
          </cell>
          <cell r="I328" t="str">
            <v>女</v>
          </cell>
          <cell r="J328" t="str">
            <v>014274512</v>
          </cell>
          <cell r="K328" t="str">
            <v>在册</v>
          </cell>
          <cell r="L328" t="str">
            <v>黄丽梅</v>
          </cell>
          <cell r="M328" t="str">
            <v>广东省中山市石岐区治安街36号</v>
          </cell>
          <cell r="N328" t="str">
            <v>广东省中山市石岐区治安街36号</v>
          </cell>
          <cell r="O328">
            <v>13925309362</v>
          </cell>
          <cell r="P328" t="str">
            <v>A0101009</v>
          </cell>
          <cell r="Q328">
            <v>201601</v>
          </cell>
          <cell r="R328" t="str">
            <v>工商</v>
          </cell>
          <cell r="S328" t="str">
            <v>黄丽梅</v>
          </cell>
        </row>
        <row r="329">
          <cell r="C329" t="str">
            <v>黎锦章</v>
          </cell>
          <cell r="D329" t="str">
            <v>440620196310060058</v>
          </cell>
          <cell r="E329" t="str">
            <v>本人</v>
          </cell>
          <cell r="F329" t="str">
            <v>民族</v>
          </cell>
          <cell r="G329" t="str">
            <v>低收入</v>
          </cell>
          <cell r="H329">
            <v>56</v>
          </cell>
          <cell r="I329" t="str">
            <v>男</v>
          </cell>
          <cell r="J329">
            <v>265431738</v>
          </cell>
          <cell r="K329" t="str">
            <v>在册</v>
          </cell>
          <cell r="L329" t="str">
            <v>黎锦章</v>
          </cell>
          <cell r="M329" t="str">
            <v>广东省中山市石岐区枕善坊10号</v>
          </cell>
          <cell r="N329" t="str">
            <v>广东省中山市中山二路38号7幢705号</v>
          </cell>
        </row>
        <row r="329">
          <cell r="P329" t="str">
            <v>A0101011</v>
          </cell>
          <cell r="Q329">
            <v>201605</v>
          </cell>
          <cell r="R329" t="str">
            <v>工商</v>
          </cell>
          <cell r="S329" t="str">
            <v>黎锦章</v>
          </cell>
        </row>
        <row r="330">
          <cell r="C330" t="str">
            <v>黎志明</v>
          </cell>
          <cell r="D330" t="str">
            <v>442000200307248837</v>
          </cell>
          <cell r="E330" t="str">
            <v>儿子</v>
          </cell>
          <cell r="F330" t="str">
            <v>民族</v>
          </cell>
          <cell r="G330" t="str">
            <v>低收入</v>
          </cell>
          <cell r="H330">
            <v>16</v>
          </cell>
          <cell r="I330" t="str">
            <v>男</v>
          </cell>
          <cell r="J330" t="str">
            <v>285380536</v>
          </cell>
          <cell r="K330" t="str">
            <v>在册</v>
          </cell>
          <cell r="L330" t="str">
            <v>黎锦章</v>
          </cell>
          <cell r="M330" t="str">
            <v>广东省中山市石岐区枕善坊10号</v>
          </cell>
          <cell r="N330" t="str">
            <v>广东省中山市中山二路38号7幢705号</v>
          </cell>
        </row>
        <row r="330">
          <cell r="P330" t="str">
            <v>A0101011</v>
          </cell>
          <cell r="Q330">
            <v>201605</v>
          </cell>
          <cell r="R330" t="str">
            <v>工商</v>
          </cell>
          <cell r="S330" t="str">
            <v>黎锦章</v>
          </cell>
        </row>
        <row r="331">
          <cell r="C331" t="str">
            <v>萧淑群</v>
          </cell>
          <cell r="D331" t="str">
            <v>440620196311050062</v>
          </cell>
          <cell r="E331" t="str">
            <v>本人</v>
          </cell>
          <cell r="F331" t="str">
            <v>民族</v>
          </cell>
          <cell r="G331" t="str">
            <v>低收入</v>
          </cell>
          <cell r="H331">
            <v>56</v>
          </cell>
          <cell r="I331" t="str">
            <v>女</v>
          </cell>
          <cell r="J331">
            <v>258061441</v>
          </cell>
          <cell r="K331" t="str">
            <v>在册</v>
          </cell>
          <cell r="L331" t="str">
            <v>萧淑群</v>
          </cell>
          <cell r="M331" t="str">
            <v>广东省中山市石岐区水楼街23号101房</v>
          </cell>
          <cell r="N331" t="str">
            <v>广东省中山市石岐区步思里14号104房</v>
          </cell>
          <cell r="O331">
            <v>13590752128</v>
          </cell>
          <cell r="P331" t="str">
            <v>A0101012</v>
          </cell>
          <cell r="Q331">
            <v>201607</v>
          </cell>
          <cell r="R331" t="str">
            <v>工商</v>
          </cell>
          <cell r="S331" t="str">
            <v>萧淑群</v>
          </cell>
        </row>
        <row r="332">
          <cell r="C332" t="str">
            <v>陈志娟</v>
          </cell>
          <cell r="D332" t="str">
            <v>442000199101030087</v>
          </cell>
          <cell r="E332" t="str">
            <v>女儿</v>
          </cell>
          <cell r="F332" t="str">
            <v>民族</v>
          </cell>
          <cell r="G332" t="str">
            <v>低收入</v>
          </cell>
          <cell r="H332">
            <v>28</v>
          </cell>
          <cell r="I332" t="str">
            <v>女</v>
          </cell>
          <cell r="J332" t="str">
            <v>247172349</v>
          </cell>
          <cell r="K332" t="str">
            <v>在册</v>
          </cell>
          <cell r="L332" t="str">
            <v>萧淑群</v>
          </cell>
          <cell r="M332" t="str">
            <v>广东省中山市石岐区水楼街23号101房</v>
          </cell>
          <cell r="N332" t="str">
            <v>广东省中山市石岐区步思里14号104房</v>
          </cell>
          <cell r="O332">
            <v>13590752128</v>
          </cell>
          <cell r="P332" t="str">
            <v>A0101012</v>
          </cell>
          <cell r="Q332">
            <v>201607</v>
          </cell>
          <cell r="R332" t="str">
            <v>工商</v>
          </cell>
          <cell r="S332" t="str">
            <v>萧淑群</v>
          </cell>
        </row>
        <row r="333">
          <cell r="C333" t="str">
            <v>刘烈冲</v>
          </cell>
          <cell r="D333" t="str">
            <v>440620196911050533</v>
          </cell>
          <cell r="E333" t="str">
            <v>本人</v>
          </cell>
          <cell r="F333" t="str">
            <v>民族</v>
          </cell>
          <cell r="G333" t="str">
            <v>低收入</v>
          </cell>
          <cell r="H333">
            <v>50</v>
          </cell>
          <cell r="I333" t="str">
            <v>男</v>
          </cell>
          <cell r="J333">
            <v>234597284</v>
          </cell>
          <cell r="K333" t="str">
            <v>在册</v>
          </cell>
          <cell r="L333" t="str">
            <v>刘烈冲</v>
          </cell>
          <cell r="M333" t="str">
            <v>广东省中山市石岐区永安坊一横巷14号</v>
          </cell>
          <cell r="N333" t="str">
            <v>广东省中山市石岐区永安坊一横巷14号</v>
          </cell>
          <cell r="O333">
            <v>15362920390</v>
          </cell>
          <cell r="P333" t="str">
            <v>A0101014</v>
          </cell>
          <cell r="Q333">
            <v>201707</v>
          </cell>
          <cell r="R333" t="str">
            <v>工商</v>
          </cell>
          <cell r="S333" t="str">
            <v>刘烈冲</v>
          </cell>
        </row>
        <row r="334">
          <cell r="C334" t="str">
            <v>刘沅柔</v>
          </cell>
          <cell r="D334" t="str">
            <v>442000200009070540</v>
          </cell>
          <cell r="E334" t="str">
            <v>女儿</v>
          </cell>
          <cell r="F334" t="str">
            <v>民族</v>
          </cell>
          <cell r="G334" t="str">
            <v>低收入</v>
          </cell>
          <cell r="H334">
            <v>19</v>
          </cell>
          <cell r="I334" t="str">
            <v>女</v>
          </cell>
          <cell r="J334" t="str">
            <v>23459733X</v>
          </cell>
          <cell r="K334" t="str">
            <v>在册</v>
          </cell>
          <cell r="L334" t="str">
            <v>刘烈冲</v>
          </cell>
          <cell r="M334" t="str">
            <v>广东省中山市石岐区永安坊一横巷14号</v>
          </cell>
          <cell r="N334" t="str">
            <v>广东省中山市石岐区永安坊一横巷14号</v>
          </cell>
          <cell r="O334">
            <v>15362920390</v>
          </cell>
          <cell r="P334" t="str">
            <v>A0101014</v>
          </cell>
          <cell r="Q334">
            <v>201707</v>
          </cell>
          <cell r="R334" t="str">
            <v>工商</v>
          </cell>
          <cell r="S334" t="str">
            <v>刘烈冲</v>
          </cell>
        </row>
        <row r="335">
          <cell r="C335" t="str">
            <v>王颖好</v>
          </cell>
          <cell r="D335" t="str">
            <v>442000197304080026</v>
          </cell>
          <cell r="E335" t="str">
            <v>本人</v>
          </cell>
          <cell r="F335" t="str">
            <v>民族</v>
          </cell>
          <cell r="G335" t="str">
            <v>低收入</v>
          </cell>
          <cell r="H335">
            <v>46</v>
          </cell>
          <cell r="I335" t="str">
            <v>女</v>
          </cell>
          <cell r="J335">
            <v>234872389</v>
          </cell>
          <cell r="K335" t="str">
            <v>在册</v>
          </cell>
          <cell r="L335" t="str">
            <v>王颖好</v>
          </cell>
          <cell r="M335" t="str">
            <v>枕善坊1号502房</v>
          </cell>
          <cell r="N335" t="str">
            <v>枕善坊1号502房</v>
          </cell>
          <cell r="O335">
            <v>88851725</v>
          </cell>
          <cell r="P335" t="str">
            <v>A0101019</v>
          </cell>
          <cell r="Q335">
            <v>201902</v>
          </cell>
          <cell r="R335" t="str">
            <v>工商</v>
          </cell>
          <cell r="S335" t="str">
            <v>王颖好</v>
          </cell>
        </row>
        <row r="336">
          <cell r="C336" t="str">
            <v>李耀祥</v>
          </cell>
          <cell r="D336" t="str">
            <v>440620196511140038</v>
          </cell>
          <cell r="E336" t="str">
            <v>本人</v>
          </cell>
          <cell r="F336" t="str">
            <v>民族</v>
          </cell>
          <cell r="G336" t="str">
            <v>低收入</v>
          </cell>
          <cell r="H336">
            <v>54</v>
          </cell>
          <cell r="I336" t="str">
            <v>男</v>
          </cell>
          <cell r="J336">
            <v>242446216</v>
          </cell>
          <cell r="K336" t="str">
            <v>在册</v>
          </cell>
          <cell r="L336" t="str">
            <v>李耀祥</v>
          </cell>
          <cell r="M336" t="str">
            <v>共和巷6号地下</v>
          </cell>
          <cell r="N336" t="str">
            <v>书楼敦23号101房</v>
          </cell>
          <cell r="O336">
            <v>15815710638</v>
          </cell>
          <cell r="P336" t="str">
            <v>A0101020</v>
          </cell>
          <cell r="Q336">
            <v>201902</v>
          </cell>
          <cell r="R336" t="str">
            <v>工商</v>
          </cell>
          <cell r="S336" t="str">
            <v>李耀祥</v>
          </cell>
        </row>
        <row r="337">
          <cell r="C337" t="str">
            <v>李俊潮</v>
          </cell>
          <cell r="D337" t="str">
            <v>440402198511189013</v>
          </cell>
          <cell r="E337" t="str">
            <v>本人</v>
          </cell>
          <cell r="F337" t="str">
            <v>民族</v>
          </cell>
          <cell r="G337" t="str">
            <v>低收入</v>
          </cell>
          <cell r="H337">
            <v>34</v>
          </cell>
          <cell r="I337" t="str">
            <v>男</v>
          </cell>
          <cell r="J337" t="str">
            <v>23921174X</v>
          </cell>
          <cell r="K337" t="str">
            <v>在册</v>
          </cell>
          <cell r="L337" t="str">
            <v>李俊潮</v>
          </cell>
          <cell r="M337" t="str">
            <v>亭子下大街9号502房</v>
          </cell>
          <cell r="N337" t="str">
            <v>亭子下大街9号502房</v>
          </cell>
          <cell r="O337">
            <v>13528286722</v>
          </cell>
          <cell r="P337" t="str">
            <v>A0101021</v>
          </cell>
          <cell r="Q337">
            <v>201902</v>
          </cell>
          <cell r="R337" t="str">
            <v>工商</v>
          </cell>
          <cell r="S337" t="str">
            <v>李俊潮</v>
          </cell>
        </row>
        <row r="338">
          <cell r="C338" t="str">
            <v>刘泽其</v>
          </cell>
          <cell r="D338" t="str">
            <v>440620196004100875</v>
          </cell>
          <cell r="E338" t="str">
            <v>本人</v>
          </cell>
          <cell r="F338" t="str">
            <v>民权</v>
          </cell>
          <cell r="G338" t="str">
            <v>低收入</v>
          </cell>
          <cell r="H338">
            <v>59</v>
          </cell>
          <cell r="I338" t="str">
            <v>男</v>
          </cell>
          <cell r="J338" t="str">
            <v>010472466</v>
          </cell>
          <cell r="K338" t="str">
            <v>在册</v>
          </cell>
          <cell r="L338" t="str">
            <v>刘泽其</v>
          </cell>
          <cell r="M338" t="str">
            <v>悦来正街8号之七</v>
          </cell>
          <cell r="N338" t="str">
            <v>中山市第三人民医院</v>
          </cell>
          <cell r="O338">
            <v>13380879728</v>
          </cell>
          <cell r="P338" t="str">
            <v>A0106007</v>
          </cell>
          <cell r="Q338">
            <v>201902</v>
          </cell>
          <cell r="R338" t="str">
            <v>工商</v>
          </cell>
          <cell r="S338" t="str">
            <v>刘泽其</v>
          </cell>
        </row>
        <row r="339">
          <cell r="C339" t="str">
            <v>陈惠娟</v>
          </cell>
          <cell r="D339" t="str">
            <v>440620196502020544</v>
          </cell>
          <cell r="E339" t="str">
            <v>本人</v>
          </cell>
          <cell r="F339" t="str">
            <v>民权</v>
          </cell>
          <cell r="G339" t="str">
            <v>低收入</v>
          </cell>
          <cell r="H339">
            <v>54</v>
          </cell>
          <cell r="I339" t="str">
            <v>女</v>
          </cell>
          <cell r="J339">
            <v>246274618</v>
          </cell>
          <cell r="K339" t="str">
            <v>在册</v>
          </cell>
          <cell r="L339" t="str">
            <v>陈惠娟</v>
          </cell>
          <cell r="M339" t="str">
            <v>和平正街22号之三</v>
          </cell>
          <cell r="N339" t="str">
            <v>港口镇新围街38号</v>
          </cell>
          <cell r="O339">
            <v>13549008313</v>
          </cell>
          <cell r="P339" t="str">
            <v>A0106008</v>
          </cell>
          <cell r="Q339">
            <v>201902</v>
          </cell>
          <cell r="R339" t="str">
            <v>工商</v>
          </cell>
          <cell r="S339" t="str">
            <v>陈惠娟</v>
          </cell>
        </row>
        <row r="340">
          <cell r="C340" t="str">
            <v>梁杏芳</v>
          </cell>
          <cell r="D340" t="str">
            <v>442000198801140549</v>
          </cell>
          <cell r="E340" t="str">
            <v>女儿</v>
          </cell>
          <cell r="F340" t="str">
            <v>民权</v>
          </cell>
          <cell r="G340" t="str">
            <v>低收入</v>
          </cell>
          <cell r="H340">
            <v>31</v>
          </cell>
          <cell r="I340" t="str">
            <v>女</v>
          </cell>
          <cell r="J340" t="str">
            <v>24610992X</v>
          </cell>
          <cell r="K340" t="str">
            <v>在册</v>
          </cell>
          <cell r="L340" t="str">
            <v>陈惠娟</v>
          </cell>
          <cell r="M340" t="str">
            <v>和平正街22号之三</v>
          </cell>
          <cell r="N340" t="str">
            <v>港口镇新围街38号</v>
          </cell>
          <cell r="O340">
            <v>13549008313</v>
          </cell>
          <cell r="P340" t="str">
            <v>A0106008</v>
          </cell>
          <cell r="Q340">
            <v>201902</v>
          </cell>
          <cell r="R340" t="str">
            <v>工商</v>
          </cell>
          <cell r="S340" t="str">
            <v>陈惠娟</v>
          </cell>
        </row>
        <row r="341">
          <cell r="C341" t="str">
            <v>黄间珍</v>
          </cell>
          <cell r="D341" t="str">
            <v>442000197211053803</v>
          </cell>
          <cell r="E341" t="str">
            <v>本人</v>
          </cell>
          <cell r="F341" t="str">
            <v>民权</v>
          </cell>
          <cell r="G341" t="str">
            <v>低收入</v>
          </cell>
          <cell r="H341">
            <v>47</v>
          </cell>
          <cell r="I341" t="str">
            <v>女</v>
          </cell>
          <cell r="J341">
            <v>211139678</v>
          </cell>
          <cell r="K341" t="str">
            <v>在册</v>
          </cell>
          <cell r="L341" t="str">
            <v>黄间珍</v>
          </cell>
          <cell r="M341" t="str">
            <v>广东省中山市石岐区悦来中路6号7幢702房</v>
          </cell>
          <cell r="N341" t="str">
            <v>广东省中山市石岐区悦来中路6号7幢702房</v>
          </cell>
          <cell r="O341">
            <v>13549852186</v>
          </cell>
          <cell r="P341" t="str">
            <v>A0106009</v>
          </cell>
          <cell r="Q341">
            <v>201904</v>
          </cell>
          <cell r="R341" t="str">
            <v>工商</v>
          </cell>
          <cell r="S341" t="str">
            <v>黄间珍</v>
          </cell>
        </row>
        <row r="342">
          <cell r="C342" t="str">
            <v>屈静怡</v>
          </cell>
          <cell r="D342" t="str">
            <v>442000200112010546</v>
          </cell>
          <cell r="E342" t="str">
            <v>女儿</v>
          </cell>
          <cell r="F342" t="str">
            <v>民权</v>
          </cell>
          <cell r="G342" t="str">
            <v>低收入</v>
          </cell>
          <cell r="H342">
            <v>18</v>
          </cell>
          <cell r="I342" t="str">
            <v>女</v>
          </cell>
          <cell r="J342">
            <v>262011295</v>
          </cell>
          <cell r="K342" t="str">
            <v>在册</v>
          </cell>
          <cell r="L342" t="str">
            <v>黄间珍</v>
          </cell>
          <cell r="M342" t="str">
            <v>广东省中山市石岐区悦来中路6号7幢702房</v>
          </cell>
          <cell r="N342" t="str">
            <v>广东省中山市石岐区悦来中路6号7幢702房</v>
          </cell>
          <cell r="O342">
            <v>13549852186</v>
          </cell>
          <cell r="P342" t="str">
            <v>A0106009</v>
          </cell>
          <cell r="Q342">
            <v>201904</v>
          </cell>
          <cell r="R342" t="str">
            <v>工商</v>
          </cell>
          <cell r="S342" t="str">
            <v>黄间珍</v>
          </cell>
        </row>
        <row r="343">
          <cell r="C343" t="str">
            <v>叶宝良</v>
          </cell>
          <cell r="D343" t="str">
            <v>440620196906160535</v>
          </cell>
          <cell r="E343" t="str">
            <v>本人</v>
          </cell>
          <cell r="F343" t="str">
            <v>民权</v>
          </cell>
          <cell r="G343" t="str">
            <v>低收入</v>
          </cell>
          <cell r="H343">
            <v>50</v>
          </cell>
          <cell r="I343" t="str">
            <v>男</v>
          </cell>
          <cell r="J343">
            <v>235392512</v>
          </cell>
          <cell r="K343" t="str">
            <v>在册</v>
          </cell>
          <cell r="L343" t="str">
            <v>叶宝良</v>
          </cell>
          <cell r="M343" t="str">
            <v>广东省中山市石岐区和平正街2号2梯403房</v>
          </cell>
          <cell r="N343" t="str">
            <v>中山市第三人民医院</v>
          </cell>
          <cell r="O343">
            <v>15362123723</v>
          </cell>
          <cell r="P343" t="str">
            <v>A0106010</v>
          </cell>
          <cell r="Q343">
            <v>201904</v>
          </cell>
          <cell r="R343" t="str">
            <v>工商</v>
          </cell>
          <cell r="S343" t="str">
            <v>叶宝良</v>
          </cell>
        </row>
        <row r="344">
          <cell r="C344" t="str">
            <v>欧建华</v>
          </cell>
          <cell r="D344" t="str">
            <v>442000197303190012</v>
          </cell>
          <cell r="E344" t="str">
            <v>本人</v>
          </cell>
          <cell r="F344" t="str">
            <v>迎阳</v>
          </cell>
          <cell r="G344" t="str">
            <v>低收入</v>
          </cell>
          <cell r="H344">
            <v>46</v>
          </cell>
          <cell r="I344" t="str">
            <v>男</v>
          </cell>
          <cell r="J344">
            <v>239923181</v>
          </cell>
          <cell r="K344" t="str">
            <v>在册</v>
          </cell>
          <cell r="L344" t="str">
            <v>欧建华</v>
          </cell>
          <cell r="M344" t="str">
            <v>广东省中山市石岐区华佗新村7号604房</v>
          </cell>
          <cell r="N344" t="str">
            <v>第三人民医院</v>
          </cell>
          <cell r="O344">
            <v>15107612991</v>
          </cell>
          <cell r="P344" t="str">
            <v>A0102008</v>
          </cell>
          <cell r="Q344">
            <v>201602</v>
          </cell>
          <cell r="R344" t="str">
            <v>工商</v>
          </cell>
          <cell r="S344" t="str">
            <v>欧建华</v>
          </cell>
        </row>
        <row r="345">
          <cell r="C345" t="str">
            <v>陈建娴</v>
          </cell>
          <cell r="D345" t="str">
            <v>440620197108011767</v>
          </cell>
          <cell r="E345" t="str">
            <v>本人</v>
          </cell>
          <cell r="F345" t="str">
            <v>迎阳</v>
          </cell>
          <cell r="G345" t="str">
            <v>低收入</v>
          </cell>
          <cell r="H345">
            <v>48</v>
          </cell>
          <cell r="I345" t="str">
            <v>女</v>
          </cell>
          <cell r="J345">
            <v>212661476</v>
          </cell>
          <cell r="K345" t="str">
            <v>在册</v>
          </cell>
          <cell r="L345" t="str">
            <v>陈建娴</v>
          </cell>
          <cell r="M345" t="str">
            <v>广东省中山市石岐区南下码头街3号之一</v>
          </cell>
          <cell r="N345" t="str">
            <v>广东省中山市石岐区南下码头街3号之一</v>
          </cell>
          <cell r="O345">
            <v>13640401999</v>
          </cell>
          <cell r="P345" t="str">
            <v>A0102012</v>
          </cell>
          <cell r="Q345">
            <v>201706</v>
          </cell>
          <cell r="R345" t="str">
            <v>工商</v>
          </cell>
          <cell r="S345" t="str">
            <v>陈建娴</v>
          </cell>
        </row>
        <row r="346">
          <cell r="C346" t="str">
            <v>徐嘉枢</v>
          </cell>
          <cell r="D346" t="str">
            <v>442000199207270214</v>
          </cell>
          <cell r="E346" t="str">
            <v>儿子</v>
          </cell>
          <cell r="F346" t="str">
            <v>迎阳</v>
          </cell>
          <cell r="G346" t="str">
            <v>低收入</v>
          </cell>
          <cell r="H346">
            <v>27</v>
          </cell>
          <cell r="I346" t="str">
            <v>男</v>
          </cell>
          <cell r="J346" t="str">
            <v>263835974</v>
          </cell>
          <cell r="K346" t="str">
            <v>在册</v>
          </cell>
          <cell r="L346" t="str">
            <v>陈建娴</v>
          </cell>
          <cell r="M346" t="str">
            <v>广东省中山市石岐区南下码头街3号之一</v>
          </cell>
          <cell r="N346" t="str">
            <v>广东省中山市石岐区南下码头街3号之一</v>
          </cell>
          <cell r="O346">
            <v>13640401999</v>
          </cell>
          <cell r="P346" t="str">
            <v>A0102012</v>
          </cell>
          <cell r="Q346">
            <v>201706</v>
          </cell>
          <cell r="R346" t="str">
            <v>工商</v>
          </cell>
          <cell r="S346" t="str">
            <v>陈建娴</v>
          </cell>
        </row>
        <row r="347">
          <cell r="C347" t="str">
            <v>吴泳樑</v>
          </cell>
          <cell r="D347" t="str">
            <v>440620196112040013</v>
          </cell>
          <cell r="E347" t="str">
            <v>本人</v>
          </cell>
          <cell r="F347" t="str">
            <v>迎阳</v>
          </cell>
          <cell r="G347" t="str">
            <v>低收入</v>
          </cell>
          <cell r="H347">
            <v>58</v>
          </cell>
          <cell r="I347" t="str">
            <v>男</v>
          </cell>
          <cell r="J347" t="str">
            <v>012319449</v>
          </cell>
          <cell r="K347" t="str">
            <v>在册</v>
          </cell>
          <cell r="L347" t="str">
            <v>吴泳樑</v>
          </cell>
          <cell r="M347" t="str">
            <v>广东省中山市石岐区麻州街182号</v>
          </cell>
          <cell r="N347" t="str">
            <v>广东省中山市石岐区中山二路38号4幢305房</v>
          </cell>
          <cell r="O347">
            <v>88803212</v>
          </cell>
          <cell r="P347" t="str">
            <v>A0102013</v>
          </cell>
          <cell r="Q347">
            <v>201801</v>
          </cell>
          <cell r="R347" t="str">
            <v>工商</v>
          </cell>
          <cell r="S347" t="str">
            <v>吴泳樑</v>
          </cell>
        </row>
        <row r="348">
          <cell r="C348" t="str">
            <v>何瑞英</v>
          </cell>
          <cell r="D348" t="str">
            <v>44062019650110464X</v>
          </cell>
          <cell r="E348" t="str">
            <v>妻子</v>
          </cell>
          <cell r="F348" t="str">
            <v>迎阳</v>
          </cell>
          <cell r="G348" t="str">
            <v>低收入</v>
          </cell>
          <cell r="H348">
            <v>54</v>
          </cell>
          <cell r="I348" t="str">
            <v>女</v>
          </cell>
          <cell r="J348">
            <v>217130439</v>
          </cell>
          <cell r="K348" t="str">
            <v>在册</v>
          </cell>
          <cell r="L348" t="str">
            <v>吴泳樑</v>
          </cell>
          <cell r="M348" t="str">
            <v>广东省中山市石岐区麻州街182号</v>
          </cell>
          <cell r="N348" t="str">
            <v>广东省中山市石岐区中山二路38号4幢305房</v>
          </cell>
          <cell r="O348">
            <v>88803212</v>
          </cell>
          <cell r="P348" t="str">
            <v>A0102013</v>
          </cell>
          <cell r="Q348">
            <v>201801</v>
          </cell>
          <cell r="R348" t="str">
            <v>工商</v>
          </cell>
          <cell r="S348" t="str">
            <v>吴泳樑</v>
          </cell>
        </row>
        <row r="349">
          <cell r="C349" t="str">
            <v>吴俊洪</v>
          </cell>
          <cell r="D349" t="str">
            <v>44200019960906021X</v>
          </cell>
          <cell r="E349" t="str">
            <v>儿子</v>
          </cell>
          <cell r="F349" t="str">
            <v>迎阳</v>
          </cell>
          <cell r="G349" t="str">
            <v>低收入</v>
          </cell>
          <cell r="H349">
            <v>23</v>
          </cell>
          <cell r="I349" t="str">
            <v>男</v>
          </cell>
          <cell r="J349" t="str">
            <v>256844389</v>
          </cell>
          <cell r="K349" t="str">
            <v>在册</v>
          </cell>
          <cell r="L349" t="str">
            <v>吴泳樑</v>
          </cell>
          <cell r="M349" t="str">
            <v>广东省中山市石岐区麻州街182号</v>
          </cell>
          <cell r="N349" t="str">
            <v>广东省中山市石岐区中山二路38号4幢305房</v>
          </cell>
          <cell r="O349">
            <v>88803212</v>
          </cell>
          <cell r="P349" t="str">
            <v>A0102013</v>
          </cell>
          <cell r="Q349">
            <v>201801</v>
          </cell>
          <cell r="R349" t="str">
            <v>工商</v>
          </cell>
          <cell r="S349" t="str">
            <v>吴泳樑</v>
          </cell>
        </row>
        <row r="350">
          <cell r="C350" t="str">
            <v>蔡益明</v>
          </cell>
          <cell r="D350" t="str">
            <v>440620196703050010</v>
          </cell>
          <cell r="E350" t="str">
            <v>本人</v>
          </cell>
          <cell r="F350" t="str">
            <v>迎阳</v>
          </cell>
          <cell r="G350" t="str">
            <v>低收入</v>
          </cell>
          <cell r="H350">
            <v>52</v>
          </cell>
          <cell r="I350" t="str">
            <v>男</v>
          </cell>
          <cell r="J350">
            <v>243046759</v>
          </cell>
          <cell r="K350" t="str">
            <v>在册</v>
          </cell>
          <cell r="L350" t="str">
            <v>蔡益明</v>
          </cell>
          <cell r="M350" t="str">
            <v>广东省中山市石岐区华陀新村11号302房</v>
          </cell>
          <cell r="N350" t="str">
            <v>广东省中山市石岐区华陀新村11号302房</v>
          </cell>
          <cell r="O350">
            <v>13590831571</v>
          </cell>
          <cell r="P350" t="str">
            <v>A0102016</v>
          </cell>
          <cell r="Q350">
            <v>201801</v>
          </cell>
          <cell r="R350" t="str">
            <v>工商</v>
          </cell>
          <cell r="S350" t="str">
            <v>蔡益明</v>
          </cell>
        </row>
        <row r="351">
          <cell r="C351" t="str">
            <v>梁燕飞</v>
          </cell>
          <cell r="D351" t="str">
            <v>452423196710240543</v>
          </cell>
          <cell r="E351" t="str">
            <v>妻子</v>
          </cell>
          <cell r="F351" t="str">
            <v>迎阳</v>
          </cell>
          <cell r="G351" t="str">
            <v>低收入</v>
          </cell>
          <cell r="H351">
            <v>52</v>
          </cell>
          <cell r="I351" t="str">
            <v>女</v>
          </cell>
          <cell r="J351">
            <v>232907461</v>
          </cell>
          <cell r="K351" t="str">
            <v>在册</v>
          </cell>
          <cell r="L351" t="str">
            <v>蔡益明</v>
          </cell>
          <cell r="M351" t="str">
            <v>广东省中山市石岐区华陀新村11号302房</v>
          </cell>
          <cell r="N351" t="str">
            <v>广东省中山市石岐区华陀新村11号302房</v>
          </cell>
          <cell r="O351">
            <v>13590831571</v>
          </cell>
          <cell r="P351" t="str">
            <v>A0102016</v>
          </cell>
          <cell r="Q351">
            <v>201801</v>
          </cell>
          <cell r="R351" t="str">
            <v>工商</v>
          </cell>
          <cell r="S351" t="str">
            <v>蔡益明</v>
          </cell>
        </row>
        <row r="352">
          <cell r="C352" t="str">
            <v>蔡力琪</v>
          </cell>
          <cell r="D352" t="str">
            <v>442000199403020212</v>
          </cell>
          <cell r="E352" t="str">
            <v>儿子</v>
          </cell>
          <cell r="F352" t="str">
            <v>迎阳</v>
          </cell>
          <cell r="G352" t="str">
            <v>低收入</v>
          </cell>
          <cell r="H352">
            <v>25</v>
          </cell>
          <cell r="I352" t="str">
            <v>男</v>
          </cell>
          <cell r="J352" t="str">
            <v>247198901</v>
          </cell>
          <cell r="K352" t="str">
            <v>在册</v>
          </cell>
          <cell r="L352" t="str">
            <v>蔡益明</v>
          </cell>
          <cell r="M352" t="str">
            <v>广东省中山市石岐区华陀新村11号302房</v>
          </cell>
          <cell r="N352" t="str">
            <v>广东省中山市石岐区华陀新村11号302房</v>
          </cell>
          <cell r="O352">
            <v>13590831571</v>
          </cell>
          <cell r="P352" t="str">
            <v>A0102016</v>
          </cell>
          <cell r="Q352">
            <v>201801</v>
          </cell>
          <cell r="R352" t="str">
            <v>工商</v>
          </cell>
          <cell r="S352" t="str">
            <v>蔡益明</v>
          </cell>
        </row>
        <row r="353">
          <cell r="C353" t="str">
            <v>蔡力恒</v>
          </cell>
          <cell r="D353" t="str">
            <v>442000199712100216</v>
          </cell>
          <cell r="E353" t="str">
            <v>女儿</v>
          </cell>
          <cell r="F353" t="str">
            <v>迎阳</v>
          </cell>
          <cell r="G353" t="str">
            <v>低收入</v>
          </cell>
          <cell r="H353">
            <v>22</v>
          </cell>
          <cell r="I353" t="str">
            <v>男</v>
          </cell>
          <cell r="J353" t="str">
            <v>24719891X</v>
          </cell>
          <cell r="K353" t="str">
            <v>在册</v>
          </cell>
          <cell r="L353" t="str">
            <v>蔡益明</v>
          </cell>
          <cell r="M353" t="str">
            <v>广东省中山市石岐区华陀新村11号302房</v>
          </cell>
          <cell r="N353" t="str">
            <v>广东省中山市石岐区华陀新村11号302房</v>
          </cell>
          <cell r="O353">
            <v>13590831571</v>
          </cell>
          <cell r="P353" t="str">
            <v>A0102016</v>
          </cell>
          <cell r="Q353">
            <v>201801</v>
          </cell>
          <cell r="R353" t="str">
            <v>工商</v>
          </cell>
          <cell r="S353" t="str">
            <v>蔡益明</v>
          </cell>
        </row>
        <row r="354">
          <cell r="C354" t="str">
            <v>高锦源</v>
          </cell>
          <cell r="D354" t="str">
            <v>440620195305290313</v>
          </cell>
          <cell r="E354" t="str">
            <v>本人</v>
          </cell>
          <cell r="F354" t="str">
            <v>迎阳</v>
          </cell>
          <cell r="G354" t="str">
            <v>低收入</v>
          </cell>
          <cell r="H354">
            <v>66</v>
          </cell>
          <cell r="I354" t="str">
            <v>男</v>
          </cell>
          <cell r="J354">
            <v>270987853</v>
          </cell>
          <cell r="K354" t="str">
            <v>在册</v>
          </cell>
          <cell r="L354" t="str">
            <v>高锦源</v>
          </cell>
          <cell r="M354" t="str">
            <v>广东省中山市石岐区南边二街八巷4号702房</v>
          </cell>
          <cell r="N354" t="str">
            <v>广东省中山市石岐区南边二街八巷4号702房</v>
          </cell>
          <cell r="O354" t="str">
            <v>15900017459/88817004</v>
          </cell>
          <cell r="P354" t="str">
            <v>A0102018</v>
          </cell>
          <cell r="Q354">
            <v>201209</v>
          </cell>
          <cell r="R354" t="str">
            <v>工商</v>
          </cell>
          <cell r="S354" t="str">
            <v>高锦源</v>
          </cell>
        </row>
        <row r="355">
          <cell r="C355" t="str">
            <v>高伟雄</v>
          </cell>
          <cell r="D355" t="str">
            <v>44200019910415021X</v>
          </cell>
          <cell r="E355" t="str">
            <v>儿子</v>
          </cell>
          <cell r="F355" t="str">
            <v>迎阳</v>
          </cell>
          <cell r="G355" t="str">
            <v>低收入</v>
          </cell>
          <cell r="H355">
            <v>28</v>
          </cell>
          <cell r="I355" t="str">
            <v>男</v>
          </cell>
          <cell r="J355" t="str">
            <v>267036707</v>
          </cell>
          <cell r="K355" t="str">
            <v>在册</v>
          </cell>
          <cell r="L355" t="str">
            <v>高锦源</v>
          </cell>
          <cell r="M355" t="str">
            <v>广东省中山市石岐区南边二街八巷4号702房</v>
          </cell>
          <cell r="N355" t="str">
            <v>广东省中山市石岐区南边二街八巷4号702房</v>
          </cell>
          <cell r="O355" t="str">
            <v>15900017459/88817004</v>
          </cell>
          <cell r="P355" t="str">
            <v>A0102018</v>
          </cell>
          <cell r="Q355">
            <v>201209</v>
          </cell>
          <cell r="R355" t="str">
            <v>工商</v>
          </cell>
          <cell r="S355" t="str">
            <v>高锦源</v>
          </cell>
        </row>
        <row r="356">
          <cell r="C356" t="str">
            <v>萧伟莲</v>
          </cell>
          <cell r="D356" t="str">
            <v>442000197112180022</v>
          </cell>
          <cell r="E356" t="str">
            <v>本人</v>
          </cell>
          <cell r="F356" t="str">
            <v>迎阳</v>
          </cell>
          <cell r="G356" t="str">
            <v>低收入</v>
          </cell>
          <cell r="H356">
            <v>48</v>
          </cell>
          <cell r="I356" t="str">
            <v>女</v>
          </cell>
          <cell r="J356">
            <v>231899738</v>
          </cell>
          <cell r="K356" t="str">
            <v>在册</v>
          </cell>
          <cell r="L356" t="str">
            <v>萧伟莲</v>
          </cell>
          <cell r="M356" t="str">
            <v>广东省中山市石岐区麻洲街三横巷4号</v>
          </cell>
          <cell r="N356" t="str">
            <v>广东省中山市南区祈安苑13栋2105房</v>
          </cell>
          <cell r="O356" t="str">
            <v>13246068075/18022015812</v>
          </cell>
          <cell r="P356" t="str">
            <v>A0102019</v>
          </cell>
          <cell r="Q356">
            <v>201902</v>
          </cell>
          <cell r="R356" t="str">
            <v>工商</v>
          </cell>
          <cell r="S356" t="str">
            <v>萧伟莲</v>
          </cell>
        </row>
        <row r="357">
          <cell r="C357" t="str">
            <v>何昊</v>
          </cell>
          <cell r="D357" t="str">
            <v>442000199908110213</v>
          </cell>
          <cell r="E357" t="str">
            <v>儿子</v>
          </cell>
          <cell r="F357" t="str">
            <v>迎阳</v>
          </cell>
          <cell r="G357" t="str">
            <v>低收入</v>
          </cell>
          <cell r="H357">
            <v>20</v>
          </cell>
          <cell r="I357" t="str">
            <v>男</v>
          </cell>
          <cell r="J357">
            <v>243546796</v>
          </cell>
          <cell r="K357" t="str">
            <v>在册</v>
          </cell>
          <cell r="L357" t="str">
            <v>萧伟莲</v>
          </cell>
          <cell r="M357" t="str">
            <v>广东省中山市石岐区麻洲街三横巷4号</v>
          </cell>
          <cell r="N357" t="str">
            <v>广东省中山市南区祈安苑13栋2105房</v>
          </cell>
          <cell r="O357" t="str">
            <v>13246068075/18022015812</v>
          </cell>
          <cell r="P357" t="str">
            <v>A0102019</v>
          </cell>
          <cell r="Q357">
            <v>201902</v>
          </cell>
          <cell r="R357" t="str">
            <v>工商</v>
          </cell>
          <cell r="S357" t="str">
            <v>萧伟莲</v>
          </cell>
        </row>
        <row r="358">
          <cell r="C358" t="str">
            <v>邓少华</v>
          </cell>
          <cell r="D358" t="str">
            <v>442000197402260020</v>
          </cell>
          <cell r="E358" t="str">
            <v>本人</v>
          </cell>
          <cell r="F358" t="str">
            <v>迎阳</v>
          </cell>
          <cell r="G358" t="str">
            <v>低收入</v>
          </cell>
          <cell r="H358">
            <v>45</v>
          </cell>
          <cell r="I358" t="str">
            <v>女</v>
          </cell>
          <cell r="J358">
            <v>234616430</v>
          </cell>
          <cell r="K358" t="str">
            <v>在册</v>
          </cell>
          <cell r="L358" t="str">
            <v>邓少兰</v>
          </cell>
          <cell r="M358" t="str">
            <v>广东省中山市石岐区坭墩下街8号103房</v>
          </cell>
          <cell r="N358" t="str">
            <v>广东省中山市石岐区坭墩下街8号103房</v>
          </cell>
          <cell r="O358">
            <v>88819667</v>
          </cell>
          <cell r="P358" t="str">
            <v>A0102020</v>
          </cell>
          <cell r="Q358">
            <v>201902</v>
          </cell>
          <cell r="R358" t="str">
            <v>工商</v>
          </cell>
          <cell r="S358" t="str">
            <v>邓少华</v>
          </cell>
        </row>
        <row r="359">
          <cell r="C359" t="str">
            <v>谭国权</v>
          </cell>
          <cell r="D359" t="str">
            <v>442000197301010073</v>
          </cell>
          <cell r="E359" t="str">
            <v>本人</v>
          </cell>
          <cell r="F359" t="str">
            <v>迎阳</v>
          </cell>
          <cell r="G359" t="str">
            <v>低收入</v>
          </cell>
          <cell r="H359">
            <v>46</v>
          </cell>
          <cell r="I359" t="str">
            <v>男</v>
          </cell>
          <cell r="J359">
            <v>235848858</v>
          </cell>
          <cell r="K359" t="str">
            <v>在册</v>
          </cell>
          <cell r="L359" t="str">
            <v>谭国权</v>
          </cell>
          <cell r="M359" t="str">
            <v>广东省中山市石岐区坭墩下街8号102房</v>
          </cell>
          <cell r="N359" t="str">
            <v>中山市第三人民医院</v>
          </cell>
          <cell r="O359" t="str">
            <v>/</v>
          </cell>
          <cell r="P359" t="str">
            <v>A0102021</v>
          </cell>
          <cell r="Q359">
            <v>201902</v>
          </cell>
          <cell r="R359" t="str">
            <v>工商</v>
          </cell>
          <cell r="S359" t="str">
            <v>谭国权</v>
          </cell>
        </row>
        <row r="360">
          <cell r="C360" t="str">
            <v>刘艳</v>
          </cell>
          <cell r="D360" t="str">
            <v>43252419831017242X</v>
          </cell>
          <cell r="E360" t="str">
            <v>本人</v>
          </cell>
          <cell r="F360" t="str">
            <v>悦来南</v>
          </cell>
          <cell r="G360" t="str">
            <v>低收入</v>
          </cell>
          <cell r="H360">
            <v>36</v>
          </cell>
          <cell r="I360" t="str">
            <v>女</v>
          </cell>
          <cell r="J360">
            <v>220171872</v>
          </cell>
          <cell r="K360" t="str">
            <v>在册</v>
          </cell>
          <cell r="L360" t="str">
            <v>刘艳</v>
          </cell>
          <cell r="M360" t="str">
            <v>广东省中山市石岐区中山二路38号6幢105房</v>
          </cell>
          <cell r="N360" t="str">
            <v>石岐区中山二路38号平安苑6幢105房</v>
          </cell>
          <cell r="O360">
            <v>13232358258</v>
          </cell>
          <cell r="P360" t="str">
            <v>A0111001</v>
          </cell>
          <cell r="Q360">
            <v>201805</v>
          </cell>
          <cell r="R360" t="str">
            <v>工商</v>
          </cell>
          <cell r="S360" t="str">
            <v>刘艳</v>
          </cell>
        </row>
        <row r="361">
          <cell r="C361" t="str">
            <v>陈敏嘉</v>
          </cell>
          <cell r="D361" t="str">
            <v>442000200706160066</v>
          </cell>
          <cell r="E361" t="str">
            <v>女儿</v>
          </cell>
          <cell r="F361" t="str">
            <v>悦来南</v>
          </cell>
          <cell r="G361" t="str">
            <v>低收入</v>
          </cell>
          <cell r="H361">
            <v>12</v>
          </cell>
          <cell r="I361" t="str">
            <v>女</v>
          </cell>
          <cell r="J361">
            <v>267908050</v>
          </cell>
          <cell r="K361" t="str">
            <v>在册</v>
          </cell>
          <cell r="L361" t="str">
            <v>刘艳</v>
          </cell>
          <cell r="M361" t="str">
            <v>广东省中山市石岐区中山二路38号6幢105房</v>
          </cell>
          <cell r="N361" t="str">
            <v>石岐区中山二路38号平安苑6幢105房</v>
          </cell>
          <cell r="O361">
            <v>13232358258</v>
          </cell>
          <cell r="P361" t="str">
            <v>A0111001</v>
          </cell>
          <cell r="Q361">
            <v>201805</v>
          </cell>
          <cell r="R361" t="str">
            <v>工商</v>
          </cell>
          <cell r="S361" t="str">
            <v>刘艳</v>
          </cell>
        </row>
        <row r="362">
          <cell r="C362" t="str">
            <v>黎兆容</v>
          </cell>
          <cell r="D362" t="str">
            <v>440620196209230542</v>
          </cell>
          <cell r="E362" t="str">
            <v>本人</v>
          </cell>
          <cell r="F362" t="str">
            <v>悦来南</v>
          </cell>
          <cell r="G362" t="str">
            <v>低收入</v>
          </cell>
          <cell r="H362">
            <v>57</v>
          </cell>
          <cell r="I362" t="str">
            <v>女</v>
          </cell>
          <cell r="J362">
            <v>236793465</v>
          </cell>
          <cell r="K362" t="str">
            <v>在册</v>
          </cell>
          <cell r="L362" t="str">
            <v>黎兆容</v>
          </cell>
          <cell r="M362" t="str">
            <v>平安苑7幢603房</v>
          </cell>
          <cell r="N362" t="str">
            <v>平安苑7幢603房</v>
          </cell>
          <cell r="O362">
            <v>13528106247</v>
          </cell>
          <cell r="P362" t="str">
            <v>A0111002</v>
          </cell>
          <cell r="Q362">
            <v>201812</v>
          </cell>
          <cell r="R362" t="str">
            <v>工商</v>
          </cell>
          <cell r="S362" t="str">
            <v>黎兆容</v>
          </cell>
        </row>
        <row r="363">
          <cell r="C363" t="str">
            <v>梁银好</v>
          </cell>
          <cell r="D363" t="str">
            <v>440620195305250047</v>
          </cell>
          <cell r="E363" t="str">
            <v>本人</v>
          </cell>
          <cell r="F363" t="str">
            <v>悦来南</v>
          </cell>
          <cell r="G363" t="str">
            <v>低收入</v>
          </cell>
          <cell r="H363">
            <v>66</v>
          </cell>
          <cell r="I363" t="str">
            <v>女</v>
          </cell>
          <cell r="J363" t="str">
            <v>276656959</v>
          </cell>
          <cell r="K363" t="str">
            <v>在册</v>
          </cell>
          <cell r="L363" t="str">
            <v>梁银好</v>
          </cell>
          <cell r="M363" t="str">
            <v>平安苑5幢1002房</v>
          </cell>
          <cell r="N363" t="str">
            <v>平安苑5幢1002房</v>
          </cell>
          <cell r="O363">
            <v>13531879722</v>
          </cell>
          <cell r="P363" t="str">
            <v>A0111003</v>
          </cell>
          <cell r="Q363">
            <v>201812</v>
          </cell>
          <cell r="R363" t="str">
            <v>工商</v>
          </cell>
          <cell r="S363" t="str">
            <v>梁银好</v>
          </cell>
        </row>
        <row r="364">
          <cell r="C364" t="str">
            <v>欧志珍</v>
          </cell>
          <cell r="D364" t="str">
            <v>441824197705234229</v>
          </cell>
          <cell r="E364" t="str">
            <v>本人</v>
          </cell>
          <cell r="F364" t="str">
            <v>悦来南</v>
          </cell>
          <cell r="G364" t="str">
            <v>低收入</v>
          </cell>
          <cell r="H364">
            <v>42</v>
          </cell>
          <cell r="I364" t="str">
            <v>女</v>
          </cell>
          <cell r="J364">
            <v>216965004</v>
          </cell>
          <cell r="K364" t="str">
            <v>在册</v>
          </cell>
          <cell r="L364" t="str">
            <v>欧志珍</v>
          </cell>
          <cell r="M364" t="str">
            <v>南江路20号19幢406房</v>
          </cell>
          <cell r="N364" t="str">
            <v>南江路20号19幢406房</v>
          </cell>
          <cell r="O364">
            <v>15362717323</v>
          </cell>
          <cell r="P364" t="str">
            <v>A0111004</v>
          </cell>
          <cell r="Q364">
            <v>201902</v>
          </cell>
          <cell r="R364" t="str">
            <v>工商</v>
          </cell>
          <cell r="S364" t="str">
            <v>欧志珍</v>
          </cell>
        </row>
        <row r="365">
          <cell r="C365" t="str">
            <v>梁诗韵</v>
          </cell>
          <cell r="D365" t="str">
            <v>44188220030914422X</v>
          </cell>
          <cell r="E365" t="str">
            <v>女儿</v>
          </cell>
          <cell r="F365" t="str">
            <v>悦来南</v>
          </cell>
          <cell r="G365" t="str">
            <v>低收入</v>
          </cell>
          <cell r="H365">
            <v>16</v>
          </cell>
          <cell r="I365" t="str">
            <v>女</v>
          </cell>
          <cell r="J365">
            <v>252081249</v>
          </cell>
          <cell r="K365" t="str">
            <v>在册</v>
          </cell>
          <cell r="L365" t="str">
            <v>欧志珍</v>
          </cell>
          <cell r="M365" t="str">
            <v>南江路20号19幢406房</v>
          </cell>
          <cell r="N365" t="str">
            <v>南江路20号19幢406房</v>
          </cell>
          <cell r="O365">
            <v>15362717323</v>
          </cell>
          <cell r="P365" t="str">
            <v>A0111004</v>
          </cell>
          <cell r="Q365">
            <v>201902</v>
          </cell>
          <cell r="R365" t="str">
            <v>工商</v>
          </cell>
          <cell r="S365" t="str">
            <v>欧志珍</v>
          </cell>
        </row>
        <row r="366">
          <cell r="C366" t="str">
            <v>梁浩健</v>
          </cell>
          <cell r="D366" t="str">
            <v>442000201108310030</v>
          </cell>
          <cell r="E366" t="str">
            <v>儿子</v>
          </cell>
          <cell r="F366" t="str">
            <v>悦来南</v>
          </cell>
          <cell r="G366" t="str">
            <v>低收入</v>
          </cell>
          <cell r="H366">
            <v>8</v>
          </cell>
          <cell r="I366" t="str">
            <v>男</v>
          </cell>
          <cell r="J366" t="str">
            <v>271536245</v>
          </cell>
          <cell r="K366" t="str">
            <v>在册</v>
          </cell>
          <cell r="L366" t="str">
            <v>欧志珍</v>
          </cell>
          <cell r="M366" t="str">
            <v>南江路20号19幢406房</v>
          </cell>
          <cell r="N366" t="str">
            <v>南江路20号19幢406房</v>
          </cell>
          <cell r="O366">
            <v>15362717323</v>
          </cell>
          <cell r="P366" t="str">
            <v>A0111004</v>
          </cell>
          <cell r="Q366">
            <v>201902</v>
          </cell>
          <cell r="R366" t="str">
            <v>工商</v>
          </cell>
          <cell r="S366" t="str">
            <v>欧志珍</v>
          </cell>
        </row>
        <row r="367">
          <cell r="C367" t="str">
            <v>吴丽榕</v>
          </cell>
          <cell r="D367" t="str">
            <v>440620195810010546</v>
          </cell>
          <cell r="E367" t="str">
            <v>本人</v>
          </cell>
          <cell r="F367" t="str">
            <v>博爱</v>
          </cell>
          <cell r="G367" t="str">
            <v>低收入</v>
          </cell>
          <cell r="H367">
            <v>61</v>
          </cell>
          <cell r="I367" t="str">
            <v>女</v>
          </cell>
          <cell r="J367">
            <v>234691019</v>
          </cell>
          <cell r="K367" t="str">
            <v>在册</v>
          </cell>
          <cell r="L367" t="str">
            <v>吴丽榕</v>
          </cell>
          <cell r="M367" t="str">
            <v>安山海边街5号</v>
          </cell>
          <cell r="N367" t="str">
            <v>安山海边街5号</v>
          </cell>
          <cell r="O367">
            <v>13528117888</v>
          </cell>
          <cell r="P367" t="str">
            <v>A0103001</v>
          </cell>
          <cell r="Q367">
            <v>201812</v>
          </cell>
          <cell r="R367" t="str">
            <v>工商</v>
          </cell>
          <cell r="S367" t="str">
            <v>吴丽榕</v>
          </cell>
        </row>
        <row r="368">
          <cell r="C368" t="str">
            <v>黄桂华</v>
          </cell>
          <cell r="D368" t="str">
            <v>440620196806250031</v>
          </cell>
          <cell r="E368" t="str">
            <v>本人</v>
          </cell>
          <cell r="F368" t="str">
            <v>东港湾</v>
          </cell>
          <cell r="G368" t="str">
            <v>低收入</v>
          </cell>
          <cell r="H368">
            <v>51</v>
          </cell>
          <cell r="I368" t="str">
            <v>男</v>
          </cell>
          <cell r="J368" t="str">
            <v>011577323</v>
          </cell>
          <cell r="K368" t="str">
            <v>在册</v>
          </cell>
          <cell r="L368" t="str">
            <v>黄桂华</v>
          </cell>
          <cell r="M368" t="str">
            <v>广东省中山市石岐区民科东路8号33幢202房</v>
          </cell>
          <cell r="N368" t="str">
            <v>广东省中山市石岐区民科东路8号33幢202房</v>
          </cell>
          <cell r="O368">
            <v>13432165420</v>
          </cell>
          <cell r="P368" t="str">
            <v>A0119003</v>
          </cell>
          <cell r="Q368">
            <v>201902</v>
          </cell>
          <cell r="R368" t="str">
            <v>工商</v>
          </cell>
          <cell r="S368" t="str">
            <v>黄桂华</v>
          </cell>
        </row>
        <row r="369">
          <cell r="C369" t="str">
            <v>郑建红</v>
          </cell>
          <cell r="D369" t="str">
            <v>440202197212255361</v>
          </cell>
          <cell r="E369" t="str">
            <v>妻子</v>
          </cell>
          <cell r="F369" t="str">
            <v>东港湾</v>
          </cell>
          <cell r="G369" t="str">
            <v>低收入</v>
          </cell>
          <cell r="H369">
            <v>47</v>
          </cell>
          <cell r="I369" t="str">
            <v>女</v>
          </cell>
          <cell r="J369">
            <v>246134690</v>
          </cell>
          <cell r="K369" t="str">
            <v>在册</v>
          </cell>
          <cell r="L369" t="str">
            <v>黄桂华</v>
          </cell>
          <cell r="M369" t="str">
            <v>广东省中山市石岐区民科东路8号33幢202房</v>
          </cell>
          <cell r="N369" t="str">
            <v>广东省中山市石岐区民科东路8号33幢202房</v>
          </cell>
          <cell r="O369">
            <v>13432165420</v>
          </cell>
          <cell r="P369" t="str">
            <v>A0119003</v>
          </cell>
          <cell r="Q369">
            <v>201902</v>
          </cell>
          <cell r="R369" t="str">
            <v>工商</v>
          </cell>
          <cell r="S369" t="str">
            <v>黄桂华</v>
          </cell>
        </row>
        <row r="370">
          <cell r="C370" t="str">
            <v>黄宝怡</v>
          </cell>
          <cell r="D370" t="str">
            <v>442000200808300023</v>
          </cell>
          <cell r="E370" t="str">
            <v>女儿</v>
          </cell>
          <cell r="F370" t="str">
            <v>东港湾</v>
          </cell>
          <cell r="G370" t="str">
            <v>低收入</v>
          </cell>
          <cell r="H370">
            <v>11</v>
          </cell>
          <cell r="I370" t="str">
            <v>女</v>
          </cell>
          <cell r="J370" t="str">
            <v>250536684</v>
          </cell>
          <cell r="K370" t="str">
            <v>在册</v>
          </cell>
          <cell r="L370" t="str">
            <v>黄桂华</v>
          </cell>
          <cell r="M370" t="str">
            <v>广东省中山市石岐区民科东路8号33幢202房</v>
          </cell>
          <cell r="N370" t="str">
            <v>广东省中山市石岐区民科东路8号33幢202房</v>
          </cell>
          <cell r="O370">
            <v>13432165420</v>
          </cell>
          <cell r="P370" t="str">
            <v>A0119003</v>
          </cell>
          <cell r="Q370">
            <v>201902</v>
          </cell>
          <cell r="R370" t="str">
            <v>工商</v>
          </cell>
          <cell r="S370" t="str">
            <v>黄桂华</v>
          </cell>
        </row>
        <row r="371">
          <cell r="C371" t="str">
            <v>顾雅生</v>
          </cell>
          <cell r="D371" t="str">
            <v>442000196203110017</v>
          </cell>
          <cell r="E371" t="str">
            <v>本人</v>
          </cell>
          <cell r="F371" t="str">
            <v>莲兴</v>
          </cell>
          <cell r="G371" t="str">
            <v>特困</v>
          </cell>
          <cell r="H371">
            <v>57</v>
          </cell>
          <cell r="I371" t="str">
            <v>男</v>
          </cell>
          <cell r="J371">
            <v>260903222</v>
          </cell>
          <cell r="K371" t="str">
            <v>在册</v>
          </cell>
          <cell r="L371" t="str">
            <v>顾雅生</v>
          </cell>
          <cell r="M371" t="str">
            <v>广东省中山市石岐区莲塘北路2号5幢403房</v>
          </cell>
          <cell r="N371" t="str">
            <v>中山市华宇乐颐养院</v>
          </cell>
          <cell r="O371">
            <v>13715666138</v>
          </cell>
          <cell r="P371" t="str">
            <v>W44200100100520190001</v>
          </cell>
          <cell r="Q371" t="str">
            <v>201904</v>
          </cell>
          <cell r="R371" t="str">
            <v>工商</v>
          </cell>
          <cell r="S371" t="str">
            <v>顾雅生</v>
          </cell>
        </row>
        <row r="372">
          <cell r="C372" t="str">
            <v>胡振坤</v>
          </cell>
          <cell r="D372" t="str">
            <v>440620193608240314</v>
          </cell>
          <cell r="E372" t="str">
            <v>本人</v>
          </cell>
          <cell r="F372" t="str">
            <v>莲新</v>
          </cell>
          <cell r="G372" t="str">
            <v>特困</v>
          </cell>
          <cell r="H372">
            <v>83</v>
          </cell>
          <cell r="I372" t="str">
            <v>男</v>
          </cell>
          <cell r="J372" t="str">
            <v>012627871</v>
          </cell>
          <cell r="K372" t="str">
            <v>在册</v>
          </cell>
          <cell r="L372" t="str">
            <v>胡振坤</v>
          </cell>
          <cell r="M372" t="str">
            <v>广东省中山市石岐区富丽路1号永怡花园怡兴阁2幢203房</v>
          </cell>
          <cell r="N372" t="str">
            <v>广东省中山市石岐区富丽路1号永怡花园怡兴阁2幢203房</v>
          </cell>
          <cell r="O372" t="str">
            <v>15913429049、88821914</v>
          </cell>
          <cell r="P372" t="str">
            <v>W44200100100720180014</v>
          </cell>
          <cell r="Q372" t="str">
            <v>201301</v>
          </cell>
          <cell r="R372" t="str">
            <v>工商</v>
          </cell>
          <cell r="S372" t="str">
            <v>胡振坤</v>
          </cell>
        </row>
        <row r="373">
          <cell r="C373" t="str">
            <v>黄锐初</v>
          </cell>
          <cell r="D373" t="str">
            <v>44062019551124035X</v>
          </cell>
          <cell r="E373" t="str">
            <v>本人</v>
          </cell>
          <cell r="F373" t="str">
            <v>莲新</v>
          </cell>
          <cell r="G373" t="str">
            <v>特困</v>
          </cell>
          <cell r="H373">
            <v>64</v>
          </cell>
          <cell r="I373" t="str">
            <v>男</v>
          </cell>
          <cell r="J373">
            <v>261606203</v>
          </cell>
          <cell r="K373" t="str">
            <v>在册</v>
          </cell>
          <cell r="L373" t="str">
            <v>黄锐初</v>
          </cell>
          <cell r="M373" t="str">
            <v>广东省中山市石岐区莲峰新村12号104房</v>
          </cell>
          <cell r="N373" t="str">
            <v>广东省中山市南区环城社区银谭二路银谭花园B栋302房</v>
          </cell>
        </row>
        <row r="373">
          <cell r="P373" t="str">
            <v>W44200100100720180016</v>
          </cell>
          <cell r="Q373" t="str">
            <v>201701</v>
          </cell>
          <cell r="R373" t="str">
            <v>工商</v>
          </cell>
          <cell r="S373" t="str">
            <v>黄锐初</v>
          </cell>
        </row>
        <row r="374">
          <cell r="C374" t="str">
            <v>刘婷</v>
          </cell>
          <cell r="D374" t="str">
            <v>440620196801090040</v>
          </cell>
          <cell r="E374" t="str">
            <v>本人</v>
          </cell>
          <cell r="F374" t="str">
            <v>莲新</v>
          </cell>
          <cell r="G374" t="str">
            <v>特困</v>
          </cell>
          <cell r="H374">
            <v>51</v>
          </cell>
          <cell r="I374" t="str">
            <v>女</v>
          </cell>
          <cell r="J374">
            <v>234595342</v>
          </cell>
          <cell r="K374" t="str">
            <v>在册</v>
          </cell>
          <cell r="L374" t="str">
            <v>刘婷</v>
          </cell>
          <cell r="M374" t="str">
            <v>广东省中山市石岐区富丽路1号怡兴阁3幢503房</v>
          </cell>
          <cell r="N374" t="str">
            <v>中山市广弘颐养院</v>
          </cell>
          <cell r="O374">
            <v>88222806</v>
          </cell>
          <cell r="P374" t="str">
            <v>W44200100100720180048</v>
          </cell>
          <cell r="Q374" t="str">
            <v>201806</v>
          </cell>
          <cell r="R374" t="str">
            <v>工商</v>
          </cell>
          <cell r="S374" t="str">
            <v>刘婷</v>
          </cell>
        </row>
        <row r="375">
          <cell r="C375" t="str">
            <v>黎柱照</v>
          </cell>
          <cell r="D375" t="str">
            <v>440620196612260311</v>
          </cell>
          <cell r="E375" t="str">
            <v>本人</v>
          </cell>
          <cell r="F375" t="str">
            <v>莲新</v>
          </cell>
          <cell r="G375" t="str">
            <v>特困</v>
          </cell>
          <cell r="H375">
            <v>53</v>
          </cell>
          <cell r="I375" t="str">
            <v>男</v>
          </cell>
          <cell r="J375" t="str">
            <v>238143394</v>
          </cell>
          <cell r="K375" t="str">
            <v>在册</v>
          </cell>
          <cell r="L375" t="str">
            <v>黎柱照</v>
          </cell>
          <cell r="M375" t="str">
            <v>广东省中山市石岐区莲柏新村17号202房</v>
          </cell>
          <cell r="N375" t="str">
            <v>广东省中山市石岐区莲柏新村17号202房</v>
          </cell>
          <cell r="O375">
            <v>88316482</v>
          </cell>
          <cell r="P375" t="str">
            <v>W44200100100720160010</v>
          </cell>
          <cell r="Q375" t="str">
            <v>201904</v>
          </cell>
          <cell r="R375" t="str">
            <v>工商</v>
          </cell>
          <cell r="S375" t="str">
            <v>黎柱照</v>
          </cell>
        </row>
        <row r="376">
          <cell r="C376" t="str">
            <v>梁丽冰</v>
          </cell>
          <cell r="D376" t="str">
            <v>440620194712200325</v>
          </cell>
          <cell r="E376" t="str">
            <v>本人</v>
          </cell>
          <cell r="F376" t="str">
            <v>湖滨</v>
          </cell>
          <cell r="G376" t="str">
            <v>特困</v>
          </cell>
          <cell r="H376">
            <v>72</v>
          </cell>
          <cell r="I376" t="str">
            <v>女</v>
          </cell>
          <cell r="J376">
            <v>270295427</v>
          </cell>
          <cell r="K376" t="str">
            <v>在册</v>
          </cell>
          <cell r="L376" t="str">
            <v>梁丽冰</v>
          </cell>
          <cell r="M376" t="str">
            <v>广东省中山市石岐区新建巷4号407房</v>
          </cell>
          <cell r="N376" t="str">
            <v>广东省中山市石岐区新建巷4号407房</v>
          </cell>
          <cell r="O376">
            <v>88821924</v>
          </cell>
          <cell r="P376" t="str">
            <v>W44200100100820180018</v>
          </cell>
          <cell r="Q376" t="str">
            <v>201305</v>
          </cell>
          <cell r="R376" t="str">
            <v>工商</v>
          </cell>
          <cell r="S376" t="str">
            <v>梁丽冰</v>
          </cell>
        </row>
        <row r="377">
          <cell r="C377" t="str">
            <v>陈瑞娟</v>
          </cell>
          <cell r="D377" t="str">
            <v>440620195208250328</v>
          </cell>
          <cell r="E377" t="str">
            <v>本人</v>
          </cell>
          <cell r="F377" t="str">
            <v>湖滨</v>
          </cell>
          <cell r="G377" t="str">
            <v>特困</v>
          </cell>
          <cell r="H377">
            <v>67</v>
          </cell>
          <cell r="I377" t="str">
            <v>女</v>
          </cell>
          <cell r="J377">
            <v>225598576</v>
          </cell>
          <cell r="K377" t="str">
            <v>在册</v>
          </cell>
          <cell r="L377" t="str">
            <v>陈瑞娟</v>
          </cell>
          <cell r="M377" t="str">
            <v>广东省中山市石岐区蓑衣街1号</v>
          </cell>
          <cell r="N377" t="str">
            <v>广东省中山市石岐区蓑衣街1号</v>
          </cell>
          <cell r="O377">
            <v>88851392</v>
          </cell>
          <cell r="P377" t="str">
            <v>W44200100100820180019</v>
          </cell>
          <cell r="Q377" t="str">
            <v>201305</v>
          </cell>
          <cell r="R377" t="str">
            <v>工商</v>
          </cell>
          <cell r="S377" t="str">
            <v>陈瑞娟</v>
          </cell>
        </row>
        <row r="378">
          <cell r="C378" t="str">
            <v>陈树雄</v>
          </cell>
          <cell r="D378" t="str">
            <v>44062019550303031X</v>
          </cell>
          <cell r="E378" t="str">
            <v>本人</v>
          </cell>
          <cell r="F378" t="str">
            <v>湖滨</v>
          </cell>
          <cell r="G378" t="str">
            <v>特困</v>
          </cell>
          <cell r="H378">
            <v>64</v>
          </cell>
          <cell r="I378" t="str">
            <v>男</v>
          </cell>
          <cell r="J378">
            <v>253622350</v>
          </cell>
          <cell r="K378" t="str">
            <v>在册</v>
          </cell>
          <cell r="L378" t="str">
            <v>陈树雄</v>
          </cell>
          <cell r="M378" t="str">
            <v>广东省中山市石岐区维新街26号之一</v>
          </cell>
          <cell r="N378" t="str">
            <v>广东省中山市石岐区维新街26号之一</v>
          </cell>
          <cell r="O378">
            <v>13411624850</v>
          </cell>
          <cell r="P378" t="str">
            <v>W44200100100820180020</v>
          </cell>
          <cell r="Q378" t="str">
            <v>201603</v>
          </cell>
          <cell r="R378" t="str">
            <v>工商</v>
          </cell>
          <cell r="S378" t="str">
            <v>陈树雄</v>
          </cell>
        </row>
        <row r="379">
          <cell r="C379" t="str">
            <v>郑锦洸</v>
          </cell>
          <cell r="D379" t="str">
            <v>440620195710150357</v>
          </cell>
          <cell r="E379" t="str">
            <v>本人</v>
          </cell>
          <cell r="F379" t="str">
            <v>太平</v>
          </cell>
          <cell r="G379" t="str">
            <v>特困</v>
          </cell>
          <cell r="H379">
            <v>62</v>
          </cell>
          <cell r="I379" t="str">
            <v>男</v>
          </cell>
          <cell r="J379">
            <v>212458531</v>
          </cell>
          <cell r="K379" t="str">
            <v>在册</v>
          </cell>
          <cell r="L379" t="str">
            <v>郑锦洸</v>
          </cell>
          <cell r="M379" t="str">
            <v>广东省中山市石岐区龙母庙街23号205房</v>
          </cell>
          <cell r="N379" t="str">
            <v>广东省中山市石岐区龙母庙街23号101房</v>
          </cell>
          <cell r="O379">
            <v>88920985</v>
          </cell>
          <cell r="P379" t="str">
            <v>W44200100100920180022</v>
          </cell>
          <cell r="Q379" t="str">
            <v>201708</v>
          </cell>
          <cell r="R379" t="str">
            <v>工商</v>
          </cell>
          <cell r="S379" t="str">
            <v>郑锦洸</v>
          </cell>
        </row>
        <row r="380">
          <cell r="C380" t="str">
            <v>高瞻</v>
          </cell>
          <cell r="D380" t="str">
            <v>442000194709220337</v>
          </cell>
          <cell r="E380" t="str">
            <v>本人</v>
          </cell>
          <cell r="F380" t="str">
            <v>太平</v>
          </cell>
          <cell r="G380" t="str">
            <v>特困</v>
          </cell>
          <cell r="H380">
            <v>72</v>
          </cell>
          <cell r="I380" t="str">
            <v>男</v>
          </cell>
          <cell r="J380">
            <v>241845557</v>
          </cell>
          <cell r="K380" t="str">
            <v>在册</v>
          </cell>
          <cell r="L380" t="str">
            <v>高瞻</v>
          </cell>
          <cell r="M380" t="str">
            <v>广东省中山市石岐区介木厂二横巷13号</v>
          </cell>
          <cell r="N380" t="str">
            <v>中山市第三人民医院</v>
          </cell>
        </row>
        <row r="380">
          <cell r="P380" t="str">
            <v>W44200100100920180003</v>
          </cell>
          <cell r="Q380" t="str">
            <v>201506</v>
          </cell>
          <cell r="R380" t="str">
            <v>工商</v>
          </cell>
          <cell r="S380" t="str">
            <v>高瞻</v>
          </cell>
        </row>
        <row r="381">
          <cell r="C381" t="str">
            <v>冯锐成</v>
          </cell>
          <cell r="D381" t="str">
            <v>442000195205270319</v>
          </cell>
          <cell r="E381" t="str">
            <v>本人</v>
          </cell>
          <cell r="F381" t="str">
            <v>太平</v>
          </cell>
          <cell r="G381" t="str">
            <v>特困</v>
          </cell>
          <cell r="H381">
            <v>67</v>
          </cell>
          <cell r="I381" t="str">
            <v>男</v>
          </cell>
          <cell r="J381">
            <v>235833285</v>
          </cell>
          <cell r="K381" t="str">
            <v>在册</v>
          </cell>
          <cell r="L381" t="str">
            <v>冯锐成</v>
          </cell>
          <cell r="M381" t="str">
            <v>广东省中山市石岐区太安里6号</v>
          </cell>
          <cell r="N381" t="str">
            <v>广东省中山市石岐区泰安里4号</v>
          </cell>
          <cell r="O381" t="str">
            <v>88831642（金姨）</v>
          </cell>
          <cell r="P381" t="str">
            <v>W44200100100920180021</v>
          </cell>
          <cell r="Q381" t="str">
            <v>201811</v>
          </cell>
          <cell r="R381" t="str">
            <v>工商</v>
          </cell>
          <cell r="S381" t="str">
            <v>冯锐成</v>
          </cell>
        </row>
        <row r="382">
          <cell r="C382" t="str">
            <v>黄少然</v>
          </cell>
          <cell r="D382" t="str">
            <v>442000194611010729</v>
          </cell>
          <cell r="E382" t="str">
            <v>本人</v>
          </cell>
          <cell r="F382" t="str">
            <v>凤鸣</v>
          </cell>
          <cell r="G382" t="str">
            <v>特困</v>
          </cell>
          <cell r="H382">
            <v>73</v>
          </cell>
          <cell r="I382" t="str">
            <v>女</v>
          </cell>
          <cell r="J382">
            <v>234749890</v>
          </cell>
          <cell r="K382" t="str">
            <v>在册</v>
          </cell>
          <cell r="L382" t="str">
            <v>黄少然</v>
          </cell>
          <cell r="M382" t="str">
            <v>广东省中山市石岐区草带坊14号</v>
          </cell>
          <cell r="N382" t="str">
            <v>广东省中山市石岐区民强下街3巷2号</v>
          </cell>
          <cell r="O382">
            <v>88709201</v>
          </cell>
          <cell r="P382" t="str">
            <v>W44200100101020180005</v>
          </cell>
          <cell r="Q382" t="str">
            <v>201301</v>
          </cell>
          <cell r="R382" t="str">
            <v>工商</v>
          </cell>
          <cell r="S382" t="str">
            <v>黄少然</v>
          </cell>
        </row>
        <row r="383">
          <cell r="C383" t="str">
            <v>何国斌</v>
          </cell>
          <cell r="D383" t="str">
            <v>440620194010060313</v>
          </cell>
          <cell r="E383" t="str">
            <v>本人</v>
          </cell>
          <cell r="F383" t="str">
            <v>凤鸣</v>
          </cell>
          <cell r="G383" t="str">
            <v>特困</v>
          </cell>
          <cell r="H383">
            <v>79</v>
          </cell>
          <cell r="I383" t="str">
            <v>男</v>
          </cell>
          <cell r="J383">
            <v>234747860</v>
          </cell>
          <cell r="K383" t="str">
            <v>在册</v>
          </cell>
          <cell r="L383" t="str">
            <v>何国斌</v>
          </cell>
          <cell r="M383" t="str">
            <v>广东省中山市石岐区永宁坊15号201房</v>
          </cell>
          <cell r="N383" t="str">
            <v>广东省中山市石岐区永宁坊15号201房</v>
          </cell>
          <cell r="O383">
            <v>13046307729</v>
          </cell>
          <cell r="P383" t="str">
            <v>W44200100101020180023</v>
          </cell>
          <cell r="Q383" t="str">
            <v>201301</v>
          </cell>
          <cell r="R383" t="str">
            <v>工商</v>
          </cell>
          <cell r="S383" t="str">
            <v>何国斌</v>
          </cell>
        </row>
        <row r="384">
          <cell r="C384" t="str">
            <v>魏添根</v>
          </cell>
          <cell r="D384" t="str">
            <v>440620193507070731</v>
          </cell>
          <cell r="E384" t="str">
            <v>本人</v>
          </cell>
          <cell r="F384" t="str">
            <v>凤鸣</v>
          </cell>
          <cell r="G384" t="str">
            <v>特困</v>
          </cell>
          <cell r="H384">
            <v>84</v>
          </cell>
          <cell r="I384" t="str">
            <v>男</v>
          </cell>
          <cell r="J384">
            <v>235884744</v>
          </cell>
          <cell r="K384" t="str">
            <v>在册</v>
          </cell>
          <cell r="L384" t="str">
            <v>魏添根</v>
          </cell>
          <cell r="M384" t="str">
            <v>广东省中山市石岐区大维街7号</v>
          </cell>
          <cell r="N384" t="str">
            <v>广东省中山市石岐区大维街7号</v>
          </cell>
          <cell r="O384">
            <v>88851596</v>
          </cell>
          <cell r="P384" t="str">
            <v>W44200100101020180024</v>
          </cell>
          <cell r="Q384" t="str">
            <v>201301</v>
          </cell>
          <cell r="R384" t="str">
            <v>工商</v>
          </cell>
          <cell r="S384" t="str">
            <v>魏添根</v>
          </cell>
        </row>
        <row r="385">
          <cell r="C385" t="str">
            <v>周渭贤</v>
          </cell>
          <cell r="D385" t="str">
            <v>440620195208060532</v>
          </cell>
          <cell r="E385" t="str">
            <v>本人</v>
          </cell>
          <cell r="F385" t="str">
            <v>凤鸣</v>
          </cell>
          <cell r="G385" t="str">
            <v>特困</v>
          </cell>
          <cell r="H385">
            <v>67</v>
          </cell>
          <cell r="I385" t="str">
            <v>男</v>
          </cell>
          <cell r="J385">
            <v>234593400</v>
          </cell>
          <cell r="K385" t="str">
            <v>在册</v>
          </cell>
          <cell r="L385" t="str">
            <v>周渭贤</v>
          </cell>
          <cell r="M385" t="str">
            <v>广东省中山市石岐区巨龙社13号首层</v>
          </cell>
          <cell r="N385" t="str">
            <v>广东省中山市石岐区巨龙社13号首层</v>
          </cell>
          <cell r="O385">
            <v>13420076498</v>
          </cell>
          <cell r="P385" t="str">
            <v>W44200100101020180026</v>
          </cell>
          <cell r="Q385" t="str">
            <v>201301</v>
          </cell>
          <cell r="R385" t="str">
            <v>工商</v>
          </cell>
          <cell r="S385" t="str">
            <v>周渭贤</v>
          </cell>
        </row>
        <row r="386">
          <cell r="C386" t="str">
            <v>罗德祥</v>
          </cell>
          <cell r="D386" t="str">
            <v>440620195408160714</v>
          </cell>
          <cell r="E386" t="str">
            <v>本人</v>
          </cell>
          <cell r="F386" t="str">
            <v>凤鸣</v>
          </cell>
          <cell r="G386" t="str">
            <v>特困</v>
          </cell>
          <cell r="H386">
            <v>65</v>
          </cell>
          <cell r="I386" t="str">
            <v>男</v>
          </cell>
          <cell r="J386">
            <v>225785056</v>
          </cell>
          <cell r="K386" t="str">
            <v>在册</v>
          </cell>
          <cell r="L386" t="str">
            <v>罗德祥</v>
          </cell>
          <cell r="M386" t="str">
            <v>广东省中山市石岐区市巷16号</v>
          </cell>
          <cell r="N386" t="str">
            <v>广东省中山市石岐区市巷16号</v>
          </cell>
          <cell r="O386">
            <v>88840916</v>
          </cell>
          <cell r="P386" t="str">
            <v>W44200100101020180027</v>
          </cell>
          <cell r="Q386" t="str">
            <v>201411</v>
          </cell>
          <cell r="R386" t="str">
            <v>工商</v>
          </cell>
          <cell r="S386" t="str">
            <v>罗德祥</v>
          </cell>
        </row>
        <row r="387">
          <cell r="C387" t="str">
            <v>关国坤</v>
          </cell>
          <cell r="D387" t="str">
            <v>442000197811170712</v>
          </cell>
          <cell r="E387" t="str">
            <v>本人</v>
          </cell>
          <cell r="F387" t="str">
            <v>凤鸣</v>
          </cell>
          <cell r="G387" t="str">
            <v>特困</v>
          </cell>
          <cell r="H387">
            <v>41</v>
          </cell>
          <cell r="I387" t="str">
            <v>男</v>
          </cell>
          <cell r="J387">
            <v>231883111</v>
          </cell>
          <cell r="K387" t="str">
            <v>在册</v>
          </cell>
          <cell r="L387" t="str">
            <v>关国坤</v>
          </cell>
          <cell r="M387" t="str">
            <v>广东省中山市石岐区大墩村66号</v>
          </cell>
          <cell r="N387" t="str">
            <v>中山市第三人民医院</v>
          </cell>
          <cell r="O387" t="str">
            <v>13715681010
（关泽豪）</v>
          </cell>
          <cell r="P387" t="str">
            <v>W44200100101020180004</v>
          </cell>
          <cell r="Q387" t="str">
            <v>201301</v>
          </cell>
          <cell r="R387" t="str">
            <v>工商</v>
          </cell>
          <cell r="S387" t="str">
            <v>关国坤</v>
          </cell>
        </row>
        <row r="388">
          <cell r="C388" t="str">
            <v>马秀民</v>
          </cell>
          <cell r="D388" t="str">
            <v>440620197110070723</v>
          </cell>
          <cell r="E388" t="str">
            <v>本人</v>
          </cell>
          <cell r="F388" t="str">
            <v>凤鸣</v>
          </cell>
          <cell r="G388" t="str">
            <v>特困</v>
          </cell>
          <cell r="H388">
            <v>48</v>
          </cell>
          <cell r="I388" t="str">
            <v>女</v>
          </cell>
          <cell r="J388">
            <v>257820346</v>
          </cell>
          <cell r="K388" t="str">
            <v>在册</v>
          </cell>
          <cell r="L388" t="str">
            <v>马秀民</v>
          </cell>
          <cell r="M388" t="str">
            <v>广东省中山市石岐区永宁坊45号505房</v>
          </cell>
          <cell r="N388" t="str">
            <v>广东省中山市石岐区永宁坊42号102房</v>
          </cell>
          <cell r="O388" t="str">
            <v>88823316（社区）</v>
          </cell>
          <cell r="P388" t="str">
            <v>W44200100101020180029</v>
          </cell>
          <cell r="Q388" t="str">
            <v>201607</v>
          </cell>
          <cell r="R388" t="str">
            <v>工商</v>
          </cell>
          <cell r="S388" t="str">
            <v>马秀民</v>
          </cell>
        </row>
        <row r="389">
          <cell r="C389" t="str">
            <v>冼宝旋</v>
          </cell>
          <cell r="D389" t="str">
            <v>440620195210110711</v>
          </cell>
          <cell r="E389" t="str">
            <v>本人</v>
          </cell>
          <cell r="F389" t="str">
            <v>凤鸣</v>
          </cell>
          <cell r="G389" t="str">
            <v>特困</v>
          </cell>
          <cell r="H389">
            <v>67</v>
          </cell>
          <cell r="I389" t="str">
            <v>男</v>
          </cell>
          <cell r="J389" t="str">
            <v>24062586X</v>
          </cell>
          <cell r="K389" t="str">
            <v>在册</v>
          </cell>
          <cell r="L389" t="str">
            <v>冼宝旋</v>
          </cell>
          <cell r="M389" t="str">
            <v>广东省中山市石岐区青云街23号402房</v>
          </cell>
          <cell r="N389" t="str">
            <v>广东省中山市石岐区青云街23号402房</v>
          </cell>
          <cell r="O389" t="str">
            <v>88823316（社区）</v>
          </cell>
          <cell r="P389" t="str">
            <v>W44200100101020180011</v>
          </cell>
          <cell r="Q389" t="str">
            <v>201703</v>
          </cell>
          <cell r="R389" t="str">
            <v>工商</v>
          </cell>
          <cell r="S389" t="str">
            <v>冼宝旋</v>
          </cell>
        </row>
        <row r="390">
          <cell r="C390" t="str">
            <v>吴锡贵</v>
          </cell>
          <cell r="D390" t="str">
            <v>440620196211280725</v>
          </cell>
          <cell r="E390" t="str">
            <v>本人</v>
          </cell>
          <cell r="F390" t="str">
            <v>凤鸣</v>
          </cell>
          <cell r="G390" t="str">
            <v>特困</v>
          </cell>
          <cell r="H390">
            <v>57</v>
          </cell>
          <cell r="I390" t="str">
            <v>女</v>
          </cell>
          <cell r="J390" t="str">
            <v>25245915X</v>
          </cell>
          <cell r="K390" t="str">
            <v>在册</v>
          </cell>
          <cell r="L390" t="str">
            <v>吴锡贵</v>
          </cell>
          <cell r="M390" t="str">
            <v>广东省中山市石岐区虎口塘14号301房</v>
          </cell>
          <cell r="N390" t="str">
            <v>广东省中山市石岐区南安路87号2幢303房</v>
          </cell>
          <cell r="O390" t="str">
            <v>88827268（社区）</v>
          </cell>
          <cell r="P390" t="str">
            <v>W44200100101020180030</v>
          </cell>
          <cell r="Q390" t="str">
            <v>201711</v>
          </cell>
          <cell r="R390" t="str">
            <v>工商</v>
          </cell>
          <cell r="S390" t="str">
            <v>吴锡贵</v>
          </cell>
        </row>
        <row r="391">
          <cell r="C391" t="str">
            <v>邓映竹</v>
          </cell>
          <cell r="D391" t="str">
            <v>442000197306180725</v>
          </cell>
          <cell r="E391" t="str">
            <v>本人</v>
          </cell>
          <cell r="F391" t="str">
            <v>凤鸣</v>
          </cell>
          <cell r="G391" t="str">
            <v>特困</v>
          </cell>
          <cell r="H391">
            <v>46</v>
          </cell>
          <cell r="I391" t="str">
            <v>女</v>
          </cell>
          <cell r="J391">
            <v>269227785</v>
          </cell>
          <cell r="K391" t="str">
            <v>在册</v>
          </cell>
          <cell r="L391" t="str">
            <v>邓映竹</v>
          </cell>
          <cell r="M391" t="str">
            <v>广东省中山市石岐区大墩村45号</v>
          </cell>
          <cell r="N391" t="str">
            <v>广东省中山市东区新兴花园金库街8栋201房</v>
          </cell>
          <cell r="O391" t="str">
            <v>13543800982</v>
          </cell>
          <cell r="P391" t="str">
            <v>W44200100101020180002</v>
          </cell>
          <cell r="Q391" t="str">
            <v>201801</v>
          </cell>
          <cell r="R391" t="str">
            <v>工商</v>
          </cell>
          <cell r="S391" t="str">
            <v>邓映竹</v>
          </cell>
        </row>
        <row r="392">
          <cell r="C392" t="str">
            <v>李泽全</v>
          </cell>
          <cell r="D392" t="str">
            <v>442000195803270714</v>
          </cell>
          <cell r="E392" t="str">
            <v>本人</v>
          </cell>
          <cell r="F392" t="str">
            <v>凤鸣</v>
          </cell>
          <cell r="G392" t="str">
            <v>特困</v>
          </cell>
          <cell r="H392">
            <v>61</v>
          </cell>
          <cell r="I392" t="str">
            <v>男</v>
          </cell>
        </row>
        <row r="392">
          <cell r="K392" t="str">
            <v>在册</v>
          </cell>
          <cell r="L392" t="str">
            <v>李泽全</v>
          </cell>
          <cell r="M392" t="str">
            <v>广东省中山市石岐区青云街82号</v>
          </cell>
          <cell r="N392" t="str">
            <v>广东省中山市石岐区青云街82号</v>
          </cell>
          <cell r="O392">
            <v>15602820121</v>
          </cell>
          <cell r="P392" t="str">
            <v>W44200100101020190001</v>
          </cell>
          <cell r="Q392" t="str">
            <v>201904</v>
          </cell>
          <cell r="R392" t="str">
            <v>工商</v>
          </cell>
          <cell r="S392" t="str">
            <v>李泽全</v>
          </cell>
        </row>
        <row r="393">
          <cell r="C393" t="str">
            <v>蔡兆媛</v>
          </cell>
          <cell r="D393" t="str">
            <v>440620194511280322</v>
          </cell>
          <cell r="E393" t="str">
            <v>本人</v>
          </cell>
          <cell r="F393" t="str">
            <v>仙湖</v>
          </cell>
          <cell r="G393" t="str">
            <v>特困</v>
          </cell>
          <cell r="H393">
            <v>74</v>
          </cell>
          <cell r="I393" t="str">
            <v>女</v>
          </cell>
          <cell r="J393">
            <v>234969412</v>
          </cell>
          <cell r="K393" t="str">
            <v>在册</v>
          </cell>
          <cell r="L393" t="str">
            <v>蔡兆媛</v>
          </cell>
          <cell r="M393" t="str">
            <v>广东省中山市石岐区莲园西路1号3幢306房</v>
          </cell>
          <cell r="N393" t="str">
            <v>广东省中山市东区朗晴轩9幢5座1103房</v>
          </cell>
          <cell r="O393">
            <v>13680106822</v>
          </cell>
          <cell r="P393" t="str">
            <v>W44200100101120180031</v>
          </cell>
          <cell r="Q393" t="str">
            <v>201301</v>
          </cell>
          <cell r="R393" t="str">
            <v>工商</v>
          </cell>
          <cell r="S393" t="str">
            <v>蔡兆媛</v>
          </cell>
        </row>
        <row r="394">
          <cell r="C394" t="str">
            <v>赵顺娟</v>
          </cell>
          <cell r="D394" t="str">
            <v>44062019511219072X</v>
          </cell>
          <cell r="E394" t="str">
            <v>本人</v>
          </cell>
          <cell r="F394" t="str">
            <v>仙湖</v>
          </cell>
          <cell r="G394" t="str">
            <v>特困</v>
          </cell>
          <cell r="H394">
            <v>68</v>
          </cell>
          <cell r="I394" t="str">
            <v>女</v>
          </cell>
          <cell r="J394">
            <v>237344784</v>
          </cell>
          <cell r="K394" t="str">
            <v>在册</v>
          </cell>
          <cell r="L394" t="str">
            <v>赵顺娟</v>
          </cell>
          <cell r="M394" t="str">
            <v>广东省中山市石岐区步云里82号之一</v>
          </cell>
          <cell r="N394" t="str">
            <v>广东省中山市石岐区步云里82号之一</v>
          </cell>
          <cell r="O394">
            <v>15917237993</v>
          </cell>
          <cell r="P394" t="str">
            <v>W44200100101120180033</v>
          </cell>
          <cell r="Q394" t="str">
            <v>201404</v>
          </cell>
          <cell r="R394" t="str">
            <v>工商</v>
          </cell>
          <cell r="S394" t="str">
            <v>赵顺娟</v>
          </cell>
        </row>
        <row r="395">
          <cell r="C395" t="str">
            <v>黄兆雄</v>
          </cell>
          <cell r="D395" t="str">
            <v>442000196204150715</v>
          </cell>
          <cell r="E395" t="str">
            <v>本人</v>
          </cell>
          <cell r="F395" t="str">
            <v>仙湖</v>
          </cell>
          <cell r="G395" t="str">
            <v>特困</v>
          </cell>
          <cell r="H395">
            <v>57</v>
          </cell>
          <cell r="I395" t="str">
            <v>男</v>
          </cell>
          <cell r="J395">
            <v>262919340</v>
          </cell>
          <cell r="K395" t="str">
            <v>在册</v>
          </cell>
          <cell r="L395" t="str">
            <v>黄兆雄</v>
          </cell>
          <cell r="M395" t="str">
            <v>广东省中山市石岐区大较场84号</v>
          </cell>
          <cell r="N395" t="str">
            <v>广东省中山市石岐区唐屋巷39号101房</v>
          </cell>
          <cell r="O395">
            <v>15016134732</v>
          </cell>
          <cell r="P395" t="str">
            <v>W44200100101120180035</v>
          </cell>
          <cell r="Q395" t="str">
            <v>201609</v>
          </cell>
          <cell r="R395" t="str">
            <v>工商</v>
          </cell>
          <cell r="S395" t="str">
            <v>黄兆雄</v>
          </cell>
        </row>
        <row r="396">
          <cell r="C396" t="str">
            <v>阮运来</v>
          </cell>
          <cell r="D396" t="str">
            <v>440620194807143693</v>
          </cell>
          <cell r="E396" t="str">
            <v>本人</v>
          </cell>
          <cell r="F396" t="str">
            <v>仙湖</v>
          </cell>
          <cell r="G396" t="str">
            <v>特困</v>
          </cell>
          <cell r="H396">
            <v>71</v>
          </cell>
          <cell r="I396" t="str">
            <v>男</v>
          </cell>
          <cell r="J396" t="str">
            <v>282959745</v>
          </cell>
          <cell r="K396" t="str">
            <v>在册</v>
          </cell>
          <cell r="L396" t="str">
            <v>阮运来</v>
          </cell>
          <cell r="M396" t="str">
            <v>广东省中山市石岐区仙湖边街10号三幢604房</v>
          </cell>
          <cell r="N396" t="str">
            <v>广东省中山市石岐区林冲尾后街27号</v>
          </cell>
          <cell r="O396">
            <v>13528187833</v>
          </cell>
          <cell r="P396" t="str">
            <v>W44200100101120180032</v>
          </cell>
          <cell r="Q396" t="str">
            <v>201904</v>
          </cell>
          <cell r="R396" t="str">
            <v>工商</v>
          </cell>
          <cell r="S396" t="str">
            <v>阮运来</v>
          </cell>
        </row>
        <row r="397">
          <cell r="C397" t="str">
            <v>黄田土</v>
          </cell>
          <cell r="D397" t="str">
            <v>440620193610100070</v>
          </cell>
          <cell r="E397" t="str">
            <v>本人</v>
          </cell>
          <cell r="F397" t="str">
            <v>桂园</v>
          </cell>
          <cell r="G397" t="str">
            <v>特困</v>
          </cell>
          <cell r="H397">
            <v>83</v>
          </cell>
          <cell r="I397" t="str">
            <v>男</v>
          </cell>
          <cell r="J397">
            <v>234711665</v>
          </cell>
          <cell r="K397" t="str">
            <v>在册</v>
          </cell>
          <cell r="L397" t="str">
            <v>黄田土</v>
          </cell>
          <cell r="M397" t="str">
            <v>广东省中山市石岐区民生路254号</v>
          </cell>
          <cell r="N397" t="str">
            <v>广东省中山市石岐区民生路254号</v>
          </cell>
          <cell r="O397">
            <v>88843275</v>
          </cell>
          <cell r="P397" t="str">
            <v>W44200100101220180036</v>
          </cell>
          <cell r="Q397" t="str">
            <v>201701</v>
          </cell>
          <cell r="R397" t="str">
            <v>工商</v>
          </cell>
          <cell r="S397" t="str">
            <v>黄田土</v>
          </cell>
        </row>
        <row r="398">
          <cell r="C398" t="str">
            <v>陈泽流</v>
          </cell>
          <cell r="D398" t="str">
            <v>440620193806170038</v>
          </cell>
          <cell r="E398" t="str">
            <v>本人</v>
          </cell>
          <cell r="F398" t="str">
            <v>桂园</v>
          </cell>
          <cell r="G398" t="str">
            <v>特困</v>
          </cell>
          <cell r="H398">
            <v>81</v>
          </cell>
          <cell r="I398" t="str">
            <v>男</v>
          </cell>
          <cell r="J398">
            <v>234719747</v>
          </cell>
          <cell r="K398" t="str">
            <v>在册</v>
          </cell>
          <cell r="L398" t="str">
            <v>陈泽流</v>
          </cell>
          <cell r="M398" t="str">
            <v>广东省中山市石岐区四方井36号401房</v>
          </cell>
          <cell r="N398" t="str">
            <v>广东省中山市石岐区四方井36号401房</v>
          </cell>
          <cell r="O398">
            <v>88823745</v>
          </cell>
          <cell r="P398" t="str">
            <v>W44200100101220180037</v>
          </cell>
          <cell r="Q398" t="str">
            <v>201301</v>
          </cell>
          <cell r="R398" t="str">
            <v>工商</v>
          </cell>
          <cell r="S398" t="str">
            <v>陈泽流</v>
          </cell>
        </row>
        <row r="399">
          <cell r="C399" t="str">
            <v>冯伟林</v>
          </cell>
          <cell r="D399" t="str">
            <v>440620194602240334</v>
          </cell>
          <cell r="E399" t="str">
            <v>本人</v>
          </cell>
          <cell r="F399" t="str">
            <v>桂园</v>
          </cell>
          <cell r="G399" t="str">
            <v>特困</v>
          </cell>
          <cell r="H399">
            <v>73</v>
          </cell>
          <cell r="I399" t="str">
            <v>男</v>
          </cell>
          <cell r="J399">
            <v>235891653</v>
          </cell>
          <cell r="K399" t="str">
            <v>在册</v>
          </cell>
          <cell r="L399" t="str">
            <v>冯伟林</v>
          </cell>
          <cell r="M399" t="str">
            <v>广东省中山市石岐区涵秀里41号301房</v>
          </cell>
          <cell r="N399" t="str">
            <v>广东省鹤山市</v>
          </cell>
          <cell r="O399">
            <v>88701739</v>
          </cell>
          <cell r="P399" t="str">
            <v>W44200100101220180038</v>
          </cell>
          <cell r="Q399" t="str">
            <v>201301</v>
          </cell>
          <cell r="R399" t="str">
            <v>工商</v>
          </cell>
          <cell r="S399" t="str">
            <v>冯伟林</v>
          </cell>
        </row>
        <row r="400">
          <cell r="C400" t="str">
            <v>李和甜</v>
          </cell>
          <cell r="D400" t="str">
            <v>440620195209020022</v>
          </cell>
          <cell r="E400" t="str">
            <v>本人</v>
          </cell>
          <cell r="F400" t="str">
            <v>桂园</v>
          </cell>
          <cell r="G400" t="str">
            <v>特困</v>
          </cell>
          <cell r="H400">
            <v>67</v>
          </cell>
          <cell r="I400" t="str">
            <v>女</v>
          </cell>
          <cell r="J400">
            <v>246273754</v>
          </cell>
          <cell r="K400" t="str">
            <v>在册</v>
          </cell>
          <cell r="L400" t="str">
            <v>李和甜</v>
          </cell>
          <cell r="M400" t="str">
            <v>广东省中山市石岐区涵秀里35号101房</v>
          </cell>
          <cell r="N400" t="str">
            <v>广东省中山市石岐区涵秀里35号101房</v>
          </cell>
          <cell r="O400">
            <v>15362100838</v>
          </cell>
          <cell r="P400" t="str">
            <v>W44200100101220180039</v>
          </cell>
          <cell r="Q400" t="str">
            <v>201301</v>
          </cell>
          <cell r="R400" t="str">
            <v>工商</v>
          </cell>
          <cell r="S400" t="str">
            <v>李和甜</v>
          </cell>
        </row>
        <row r="401">
          <cell r="C401" t="str">
            <v>黎焕权</v>
          </cell>
          <cell r="D401" t="str">
            <v>442000195712030053</v>
          </cell>
          <cell r="E401" t="str">
            <v>本人</v>
          </cell>
          <cell r="F401" t="str">
            <v>桂园</v>
          </cell>
          <cell r="G401" t="str">
            <v>特困</v>
          </cell>
          <cell r="H401">
            <v>62</v>
          </cell>
          <cell r="I401" t="str">
            <v>男</v>
          </cell>
          <cell r="J401">
            <v>279712135</v>
          </cell>
          <cell r="K401" t="str">
            <v>在册</v>
          </cell>
          <cell r="L401" t="str">
            <v>黎焕权</v>
          </cell>
          <cell r="M401" t="str">
            <v>广东省中山市石岐区四方井12号之五楼上</v>
          </cell>
          <cell r="N401" t="str">
            <v>广东省中山市石岐区四方井12号之五楼上</v>
          </cell>
          <cell r="O401">
            <v>13680191487</v>
          </cell>
          <cell r="P401" t="str">
            <v>W44200100101220180040</v>
          </cell>
          <cell r="Q401" t="str">
            <v>201411</v>
          </cell>
          <cell r="R401" t="str">
            <v>工商</v>
          </cell>
          <cell r="S401" t="str">
            <v>黎焕权</v>
          </cell>
        </row>
        <row r="402">
          <cell r="C402" t="str">
            <v>萧美斌</v>
          </cell>
          <cell r="D402" t="str">
            <v>440620193905070040</v>
          </cell>
          <cell r="E402" t="str">
            <v>本人</v>
          </cell>
          <cell r="F402" t="str">
            <v>民生</v>
          </cell>
          <cell r="G402" t="str">
            <v>特困</v>
          </cell>
          <cell r="H402">
            <v>80</v>
          </cell>
          <cell r="I402" t="str">
            <v>女</v>
          </cell>
          <cell r="J402">
            <v>269970667</v>
          </cell>
          <cell r="K402" t="str">
            <v>在册</v>
          </cell>
          <cell r="L402" t="str">
            <v>萧美斌</v>
          </cell>
          <cell r="M402" t="str">
            <v>广东省中山市石岐区民生路88号1幢703房</v>
          </cell>
          <cell r="N402" t="str">
            <v>广东省中山市沙溪镇秀山村下街四巷4号</v>
          </cell>
          <cell r="O402">
            <v>13822740773</v>
          </cell>
          <cell r="P402" t="str">
            <v>W44200100101320180041</v>
          </cell>
          <cell r="Q402" t="str">
            <v>201706</v>
          </cell>
          <cell r="R402" t="str">
            <v>工商</v>
          </cell>
          <cell r="S402" t="str">
            <v>萧美斌</v>
          </cell>
        </row>
        <row r="403">
          <cell r="C403" t="str">
            <v>冼国平</v>
          </cell>
          <cell r="D403" t="str">
            <v>442000194907210033</v>
          </cell>
          <cell r="E403" t="str">
            <v>本人</v>
          </cell>
          <cell r="F403" t="str">
            <v>民族</v>
          </cell>
          <cell r="G403" t="str">
            <v>特困</v>
          </cell>
          <cell r="H403">
            <v>70</v>
          </cell>
          <cell r="I403" t="str">
            <v>男</v>
          </cell>
          <cell r="J403" t="str">
            <v>23471919X</v>
          </cell>
          <cell r="K403" t="str">
            <v>在册</v>
          </cell>
          <cell r="L403" t="str">
            <v>冼国平</v>
          </cell>
          <cell r="M403" t="str">
            <v>广东省中山市石岐区亭子下六横巷6号103房</v>
          </cell>
          <cell r="N403" t="str">
            <v>广东省中山市石岐区亭子下六横巷6号103房</v>
          </cell>
          <cell r="O403" t="str">
            <v>13025510801、88804793</v>
          </cell>
          <cell r="P403" t="str">
            <v>W44200100101420180042</v>
          </cell>
          <cell r="Q403" t="str">
            <v>201301</v>
          </cell>
          <cell r="R403" t="str">
            <v>工商</v>
          </cell>
          <cell r="S403" t="str">
            <v>冼国平</v>
          </cell>
        </row>
        <row r="404">
          <cell r="C404" t="str">
            <v>梁淑贤</v>
          </cell>
          <cell r="D404" t="str">
            <v>440620194610150021</v>
          </cell>
          <cell r="E404" t="str">
            <v>本人</v>
          </cell>
          <cell r="F404" t="str">
            <v>民族</v>
          </cell>
          <cell r="G404" t="str">
            <v>特困</v>
          </cell>
          <cell r="H404">
            <v>73</v>
          </cell>
          <cell r="I404" t="str">
            <v>女</v>
          </cell>
          <cell r="J404">
            <v>234723076</v>
          </cell>
          <cell r="K404" t="str">
            <v>在册</v>
          </cell>
          <cell r="L404" t="str">
            <v>梁淑贤</v>
          </cell>
          <cell r="M404" t="str">
            <v>广东省中山市石岐区枕善坊14号</v>
          </cell>
          <cell r="N404" t="str">
            <v>广东省中山市石岐区逢源路4号5梯317房</v>
          </cell>
          <cell r="O404" t="str">
            <v>13590946357、8711968</v>
          </cell>
          <cell r="P404" t="str">
            <v>W44200100101420180043</v>
          </cell>
          <cell r="Q404" t="str">
            <v>201301</v>
          </cell>
          <cell r="R404" t="str">
            <v>工商</v>
          </cell>
          <cell r="S404" t="str">
            <v>梁淑贤</v>
          </cell>
        </row>
        <row r="405">
          <cell r="C405" t="str">
            <v>郑旭奇</v>
          </cell>
          <cell r="D405" t="str">
            <v>440620194909010031</v>
          </cell>
          <cell r="E405" t="str">
            <v>本人</v>
          </cell>
          <cell r="F405" t="str">
            <v>民族</v>
          </cell>
          <cell r="G405" t="str">
            <v>特困</v>
          </cell>
          <cell r="H405">
            <v>70</v>
          </cell>
          <cell r="I405" t="str">
            <v>男</v>
          </cell>
          <cell r="J405">
            <v>234682171</v>
          </cell>
          <cell r="K405" t="str">
            <v>在册</v>
          </cell>
          <cell r="L405" t="str">
            <v>郑旭奇</v>
          </cell>
          <cell r="M405" t="str">
            <v>广东省中山市石岐区观音巷2号之五</v>
          </cell>
          <cell r="N405" t="str">
            <v>广东省中山市南区永安一路祈安苑1幢504房</v>
          </cell>
          <cell r="O405" t="str">
            <v>888328980、13702524624</v>
          </cell>
          <cell r="P405" t="str">
            <v>W44200100101420180015</v>
          </cell>
          <cell r="Q405" t="str">
            <v>201301</v>
          </cell>
          <cell r="R405" t="str">
            <v>工商</v>
          </cell>
          <cell r="S405" t="str">
            <v>郑旭奇</v>
          </cell>
        </row>
        <row r="406">
          <cell r="C406" t="str">
            <v>梁国彤</v>
          </cell>
          <cell r="D406" t="str">
            <v>440620196808110032</v>
          </cell>
          <cell r="E406" t="str">
            <v>本人</v>
          </cell>
          <cell r="F406" t="str">
            <v>民族</v>
          </cell>
          <cell r="G406" t="str">
            <v>特困</v>
          </cell>
          <cell r="H406">
            <v>51</v>
          </cell>
          <cell r="I406" t="str">
            <v>男</v>
          </cell>
          <cell r="J406">
            <v>243151452</v>
          </cell>
          <cell r="K406" t="str">
            <v>在册</v>
          </cell>
          <cell r="L406" t="str">
            <v>梁国彤</v>
          </cell>
          <cell r="M406" t="str">
            <v>广东省中山市石岐区中山二路27号302房</v>
          </cell>
          <cell r="N406" t="str">
            <v>广东省中山市石岐区中山二路27号302房</v>
          </cell>
          <cell r="O406">
            <v>13427031821</v>
          </cell>
          <cell r="P406" t="str">
            <v>W44200100101420180046</v>
          </cell>
          <cell r="Q406" t="str">
            <v>201312</v>
          </cell>
          <cell r="R406" t="str">
            <v>工商</v>
          </cell>
          <cell r="S406" t="str">
            <v>梁国彤</v>
          </cell>
        </row>
        <row r="407">
          <cell r="C407" t="str">
            <v>曾庆添</v>
          </cell>
          <cell r="D407" t="str">
            <v>442000194902100556</v>
          </cell>
          <cell r="E407" t="str">
            <v>本人</v>
          </cell>
          <cell r="F407" t="str">
            <v>民族</v>
          </cell>
          <cell r="G407" t="str">
            <v>特困</v>
          </cell>
          <cell r="H407">
            <v>70</v>
          </cell>
          <cell r="I407" t="str">
            <v>男</v>
          </cell>
          <cell r="J407">
            <v>260743732</v>
          </cell>
          <cell r="K407" t="str">
            <v>在册</v>
          </cell>
          <cell r="L407" t="str">
            <v>曾庆添</v>
          </cell>
          <cell r="M407" t="str">
            <v>广东省中山市石岐区逢源东街19号地下</v>
          </cell>
          <cell r="N407" t="str">
            <v>广东省中山市石岐区逢源东街19号地下</v>
          </cell>
          <cell r="O407">
            <v>15913448862</v>
          </cell>
          <cell r="P407" t="str">
            <v>W44200100101420180044</v>
          </cell>
          <cell r="Q407" t="str">
            <v>201405</v>
          </cell>
          <cell r="R407" t="str">
            <v>工商</v>
          </cell>
          <cell r="S407" t="str">
            <v>曾庆添</v>
          </cell>
        </row>
        <row r="408">
          <cell r="C408" t="str">
            <v>黄锦兴</v>
          </cell>
          <cell r="D408" t="str">
            <v>440620196208030530</v>
          </cell>
          <cell r="E408" t="str">
            <v>本人</v>
          </cell>
          <cell r="F408" t="str">
            <v>民族</v>
          </cell>
          <cell r="G408" t="str">
            <v>特困</v>
          </cell>
          <cell r="H408">
            <v>57</v>
          </cell>
          <cell r="I408" t="str">
            <v>男</v>
          </cell>
          <cell r="J408">
            <v>235182304</v>
          </cell>
          <cell r="K408" t="str">
            <v>在册</v>
          </cell>
          <cell r="L408" t="str">
            <v>黄锦兴</v>
          </cell>
          <cell r="M408" t="str">
            <v>广东省中山市石岐区永安坊二横巷8号之一</v>
          </cell>
          <cell r="N408" t="str">
            <v>中山市大茅医院</v>
          </cell>
        </row>
        <row r="408">
          <cell r="P408" t="str">
            <v>W44200100101420180045</v>
          </cell>
          <cell r="Q408" t="str">
            <v>201502</v>
          </cell>
          <cell r="R408" t="str">
            <v>工商</v>
          </cell>
          <cell r="S408" t="str">
            <v>黄锦兴</v>
          </cell>
        </row>
        <row r="409">
          <cell r="C409" t="str">
            <v>麦永生</v>
          </cell>
          <cell r="D409" t="str">
            <v>442000198206250014</v>
          </cell>
          <cell r="E409" t="str">
            <v>本人</v>
          </cell>
          <cell r="F409" t="str">
            <v>民族</v>
          </cell>
          <cell r="G409" t="str">
            <v>特困</v>
          </cell>
          <cell r="H409">
            <v>37</v>
          </cell>
          <cell r="I409" t="str">
            <v>男</v>
          </cell>
          <cell r="J409" t="str">
            <v>234666681</v>
          </cell>
          <cell r="K409" t="str">
            <v>在册</v>
          </cell>
          <cell r="L409" t="str">
            <v>麦永生</v>
          </cell>
          <cell r="M409" t="str">
            <v>广东省中山市石岐区亭子下大街10号之六203房</v>
          </cell>
          <cell r="N409" t="str">
            <v>广东省中山市西区长洲北大街十二巷3号</v>
          </cell>
        </row>
        <row r="409">
          <cell r="P409" t="str">
            <v>W44200100101420180010</v>
          </cell>
          <cell r="Q409" t="str">
            <v>201802</v>
          </cell>
          <cell r="R409" t="str">
            <v>工商</v>
          </cell>
          <cell r="S409" t="str">
            <v>麦永生</v>
          </cell>
        </row>
        <row r="410">
          <cell r="C410" t="str">
            <v>陈仔</v>
          </cell>
          <cell r="D410" t="str">
            <v>440620195706150012</v>
          </cell>
          <cell r="E410" t="str">
            <v>本人</v>
          </cell>
          <cell r="F410" t="str">
            <v>民族</v>
          </cell>
          <cell r="G410" t="str">
            <v>特困</v>
          </cell>
          <cell r="H410">
            <v>62</v>
          </cell>
          <cell r="I410" t="str">
            <v>男</v>
          </cell>
          <cell r="J410">
            <v>234599693</v>
          </cell>
          <cell r="K410" t="str">
            <v>在册</v>
          </cell>
          <cell r="L410" t="str">
            <v>陈仔</v>
          </cell>
          <cell r="M410" t="str">
            <v>广东省中山市石岐区弓箭巷8号502房</v>
          </cell>
          <cell r="N410" t="str">
            <v>广东省中山市石岐区湖东街5号D幢401房</v>
          </cell>
          <cell r="O410">
            <v>13531868288</v>
          </cell>
          <cell r="P410" t="str">
            <v>W44200100101420190001</v>
          </cell>
          <cell r="Q410" t="str">
            <v>201904</v>
          </cell>
          <cell r="R410" t="str">
            <v>工商</v>
          </cell>
          <cell r="S410" t="str">
            <v>陈仔</v>
          </cell>
        </row>
        <row r="411">
          <cell r="C411" t="str">
            <v>谢佩瑶</v>
          </cell>
          <cell r="D411" t="str">
            <v>442000195704028842</v>
          </cell>
          <cell r="E411" t="str">
            <v>本人</v>
          </cell>
          <cell r="F411" t="str">
            <v>民族</v>
          </cell>
          <cell r="G411" t="str">
            <v>特困</v>
          </cell>
          <cell r="H411">
            <v>62</v>
          </cell>
          <cell r="I411" t="str">
            <v>女</v>
          </cell>
          <cell r="J411">
            <v>293405430</v>
          </cell>
          <cell r="K411" t="str">
            <v>在册</v>
          </cell>
          <cell r="L411" t="str">
            <v>谢佩瑶</v>
          </cell>
          <cell r="M411" t="str">
            <v>广东省中山市石岐区逢源路4号505房</v>
          </cell>
          <cell r="N411" t="str">
            <v>广东省中山市石岐区逢源路4号505房</v>
          </cell>
          <cell r="O411">
            <v>13702301717</v>
          </cell>
          <cell r="P411" t="str">
            <v>W44200100101420190002</v>
          </cell>
          <cell r="Q411" t="str">
            <v>201904</v>
          </cell>
          <cell r="R411" t="str">
            <v>工商</v>
          </cell>
          <cell r="S411" t="str">
            <v>谢佩瑶</v>
          </cell>
        </row>
        <row r="412">
          <cell r="C412" t="str">
            <v>叶华德</v>
          </cell>
          <cell r="D412" t="str">
            <v>442000194211230538</v>
          </cell>
          <cell r="E412" t="str">
            <v>本人</v>
          </cell>
          <cell r="F412" t="str">
            <v>民权</v>
          </cell>
          <cell r="G412" t="str">
            <v>特困</v>
          </cell>
          <cell r="H412">
            <v>77</v>
          </cell>
          <cell r="I412" t="str">
            <v>男</v>
          </cell>
          <cell r="J412">
            <v>287085901</v>
          </cell>
          <cell r="K412" t="str">
            <v>在册</v>
          </cell>
          <cell r="L412" t="str">
            <v>叶华德</v>
          </cell>
          <cell r="M412" t="str">
            <v>广东省中山市石岐区和平正街36号</v>
          </cell>
          <cell r="N412" t="str">
            <v>中山市第三人民医院</v>
          </cell>
          <cell r="O412">
            <v>88824774</v>
          </cell>
          <cell r="P412" t="str">
            <v>W44200100101520180013</v>
          </cell>
          <cell r="Q412" t="str">
            <v>201609</v>
          </cell>
          <cell r="R412" t="str">
            <v>工商</v>
          </cell>
          <cell r="S412" t="str">
            <v>叶华德</v>
          </cell>
        </row>
        <row r="413">
          <cell r="C413" t="str">
            <v>余永森</v>
          </cell>
          <cell r="D413" t="str">
            <v>440620195610230552</v>
          </cell>
          <cell r="E413" t="str">
            <v>本人</v>
          </cell>
          <cell r="F413" t="str">
            <v>民权</v>
          </cell>
          <cell r="G413" t="str">
            <v>特困</v>
          </cell>
          <cell r="H413">
            <v>63</v>
          </cell>
          <cell r="I413" t="str">
            <v>男</v>
          </cell>
          <cell r="J413">
            <v>278335817</v>
          </cell>
          <cell r="K413" t="str">
            <v>在册</v>
          </cell>
          <cell r="L413" t="str">
            <v>余永森</v>
          </cell>
          <cell r="M413" t="str">
            <v>广东省中山市石岐区安栏路海边街36号</v>
          </cell>
          <cell r="N413" t="str">
            <v>中山市广弘颐养院</v>
          </cell>
          <cell r="O413">
            <v>13560617197</v>
          </cell>
          <cell r="P413" t="str">
            <v>W44200100101520190001</v>
          </cell>
          <cell r="Q413" t="str">
            <v>201904</v>
          </cell>
          <cell r="R413" t="str">
            <v>工商</v>
          </cell>
          <cell r="S413" t="str">
            <v>余永森</v>
          </cell>
        </row>
        <row r="414">
          <cell r="C414" t="str">
            <v>郑伟豪</v>
          </cell>
          <cell r="D414" t="str">
            <v>44062019570814031X</v>
          </cell>
          <cell r="E414" t="str">
            <v>本人</v>
          </cell>
          <cell r="F414" t="str">
            <v>悦来南</v>
          </cell>
          <cell r="G414" t="str">
            <v>特困</v>
          </cell>
          <cell r="H414">
            <v>62</v>
          </cell>
          <cell r="I414" t="str">
            <v>男</v>
          </cell>
          <cell r="J414">
            <v>235892525</v>
          </cell>
          <cell r="K414" t="str">
            <v>在册</v>
          </cell>
          <cell r="L414" t="str">
            <v>郑伟豪</v>
          </cell>
          <cell r="M414" t="str">
            <v>广东省中山市石岐区中山二路38号6幢803房</v>
          </cell>
          <cell r="N414" t="str">
            <v>广东省中山市石岐区中山二路38号6幢803房</v>
          </cell>
          <cell r="O414">
            <v>13715659613</v>
          </cell>
          <cell r="P414" t="str">
            <v>W44200100101720180047</v>
          </cell>
          <cell r="Q414" t="str">
            <v>201804</v>
          </cell>
          <cell r="R414" t="str">
            <v>工商</v>
          </cell>
          <cell r="S414" t="str">
            <v>郑伟豪</v>
          </cell>
        </row>
        <row r="415">
          <cell r="C415" t="str">
            <v>陈宝坚</v>
          </cell>
          <cell r="D415" t="str">
            <v>440620196803160532</v>
          </cell>
          <cell r="E415" t="str">
            <v>本人</v>
          </cell>
          <cell r="F415" t="str">
            <v>博爱</v>
          </cell>
          <cell r="G415" t="str">
            <v>特困</v>
          </cell>
          <cell r="H415">
            <v>51</v>
          </cell>
          <cell r="I415" t="str">
            <v>男</v>
          </cell>
          <cell r="J415">
            <v>246303044</v>
          </cell>
          <cell r="K415" t="str">
            <v>在册</v>
          </cell>
          <cell r="L415" t="str">
            <v>陈宝坚</v>
          </cell>
          <cell r="M415" t="str">
            <v>广东省中山市石岐区安山马路仔6号A幢101房</v>
          </cell>
          <cell r="N415" t="str">
            <v>广东省中山市石岐区安山马路仔6号A幢101房</v>
          </cell>
          <cell r="O415">
            <v>13286312208</v>
          </cell>
          <cell r="P415" t="str">
            <v>W44200100101820180001</v>
          </cell>
          <cell r="Q415" t="str">
            <v>201803</v>
          </cell>
          <cell r="R415" t="str">
            <v>工商</v>
          </cell>
          <cell r="S415" t="str">
            <v>陈宝坚</v>
          </cell>
        </row>
        <row r="416">
          <cell r="C416" t="str">
            <v>邝华仔</v>
          </cell>
          <cell r="D416" t="str">
            <v>440620196312160036</v>
          </cell>
          <cell r="E416" t="str">
            <v>本人</v>
          </cell>
          <cell r="F416" t="str">
            <v>博爱</v>
          </cell>
          <cell r="G416" t="str">
            <v>特困</v>
          </cell>
          <cell r="H416">
            <v>56</v>
          </cell>
          <cell r="I416" t="str">
            <v>男</v>
          </cell>
          <cell r="J416">
            <v>237205688</v>
          </cell>
          <cell r="K416" t="str">
            <v>在册</v>
          </cell>
          <cell r="L416" t="str">
            <v>邝华仔</v>
          </cell>
          <cell r="M416" t="str">
            <v>广东省中山市石岐区南安路87号5幢602房</v>
          </cell>
          <cell r="N416" t="str">
            <v>广东省中山市石岐区南安路87号5幢602房</v>
          </cell>
          <cell r="O416">
            <v>13527155693</v>
          </cell>
          <cell r="P416" t="str">
            <v>W44200100101820170002</v>
          </cell>
          <cell r="Q416">
            <v>201901</v>
          </cell>
          <cell r="R416" t="str">
            <v>工商</v>
          </cell>
          <cell r="S416" t="str">
            <v>邝华仔</v>
          </cell>
        </row>
        <row r="417">
          <cell r="C417" t="str">
            <v>杜展萌</v>
          </cell>
          <cell r="D417" t="str">
            <v>442000197402040562</v>
          </cell>
          <cell r="E417" t="str">
            <v>本人</v>
          </cell>
          <cell r="F417" t="str">
            <v>博爱</v>
          </cell>
          <cell r="G417" t="str">
            <v>特困</v>
          </cell>
          <cell r="H417">
            <v>45</v>
          </cell>
          <cell r="I417" t="str">
            <v>女</v>
          </cell>
          <cell r="J417">
            <v>243550998</v>
          </cell>
          <cell r="K417" t="str">
            <v>在册</v>
          </cell>
          <cell r="L417" t="str">
            <v>杜展萌</v>
          </cell>
          <cell r="M417" t="str">
            <v>广东省中山市石岐区华光路52号1幢104房</v>
          </cell>
          <cell r="N417" t="str">
            <v>中山市广弘颐养院</v>
          </cell>
          <cell r="O417">
            <v>88812487</v>
          </cell>
          <cell r="P417" t="str">
            <v>W44200100101820160001</v>
          </cell>
          <cell r="Q417">
            <v>201904</v>
          </cell>
          <cell r="R417" t="str">
            <v>工商</v>
          </cell>
          <cell r="S417" t="str">
            <v>杜展萌</v>
          </cell>
        </row>
        <row r="418">
          <cell r="C418" t="str">
            <v>林泳君</v>
          </cell>
          <cell r="D418" t="str">
            <v>442000200102100548</v>
          </cell>
          <cell r="E418" t="str">
            <v>本人</v>
          </cell>
          <cell r="F418" t="str">
            <v>民权</v>
          </cell>
          <cell r="G418" t="str">
            <v>孤儿</v>
          </cell>
          <cell r="H418">
            <v>18</v>
          </cell>
          <cell r="I418" t="str">
            <v>女</v>
          </cell>
          <cell r="J418">
            <v>234713994</v>
          </cell>
          <cell r="K418" t="str">
            <v>在册</v>
          </cell>
          <cell r="L418" t="str">
            <v>林泳君</v>
          </cell>
          <cell r="M418" t="str">
            <v>民权路68号103房</v>
          </cell>
          <cell r="N418" t="str">
            <v>民权路68号103房</v>
          </cell>
          <cell r="O418">
            <v>88824774</v>
          </cell>
          <cell r="P418" t="str">
            <v>000286</v>
          </cell>
          <cell r="Q418">
            <v>20010201</v>
          </cell>
          <cell r="R418" t="str">
            <v>工商</v>
          </cell>
          <cell r="S418" t="str">
            <v>林泳君</v>
          </cell>
        </row>
        <row r="419">
          <cell r="C419" t="str">
            <v>周泳楷</v>
          </cell>
          <cell r="D419" t="str">
            <v>442000200111190653</v>
          </cell>
          <cell r="E419" t="str">
            <v>本人</v>
          </cell>
          <cell r="F419" t="str">
            <v>凤鸣</v>
          </cell>
          <cell r="G419" t="str">
            <v>孤儿</v>
          </cell>
          <cell r="H419">
            <v>18</v>
          </cell>
          <cell r="I419" t="str">
            <v>男</v>
          </cell>
          <cell r="J419" t="str">
            <v>234970042</v>
          </cell>
          <cell r="K419" t="str">
            <v>在册</v>
          </cell>
          <cell r="L419" t="str">
            <v>周泳楷</v>
          </cell>
          <cell r="M419" t="str">
            <v>步云里59号后座</v>
          </cell>
          <cell r="N419" t="str">
            <v>步云里59号后座</v>
          </cell>
          <cell r="O419">
            <v>88847519</v>
          </cell>
          <cell r="P419" t="str">
            <v>000304</v>
          </cell>
          <cell r="Q419">
            <v>20110601</v>
          </cell>
          <cell r="R419" t="str">
            <v>工商</v>
          </cell>
          <cell r="S419" t="str">
            <v>周泳楷</v>
          </cell>
        </row>
        <row r="420">
          <cell r="C420" t="str">
            <v>侯雨薇</v>
          </cell>
          <cell r="D420" t="str">
            <v>441827200210187946</v>
          </cell>
          <cell r="E420" t="str">
            <v>本人</v>
          </cell>
          <cell r="F420" t="str">
            <v>博爱</v>
          </cell>
          <cell r="G420" t="str">
            <v>孤儿</v>
          </cell>
          <cell r="H420">
            <v>17</v>
          </cell>
          <cell r="I420" t="str">
            <v>女</v>
          </cell>
          <cell r="J420" t="str">
            <v>234680643</v>
          </cell>
          <cell r="K420" t="str">
            <v>在册</v>
          </cell>
          <cell r="L420" t="str">
            <v>侯雨薇</v>
          </cell>
          <cell r="M420" t="str">
            <v>第一城美景一幢406房</v>
          </cell>
          <cell r="N420" t="str">
            <v>第一城美景一幢406房</v>
          </cell>
          <cell r="O420" t="str">
            <v>13640419926</v>
          </cell>
          <cell r="P420" t="str">
            <v>000402</v>
          </cell>
          <cell r="Q420">
            <v>20160601</v>
          </cell>
          <cell r="R420" t="str">
            <v>工商</v>
          </cell>
          <cell r="S420" t="str">
            <v>侯雨薇</v>
          </cell>
        </row>
        <row r="421">
          <cell r="C421" t="str">
            <v>郭赐酬</v>
          </cell>
          <cell r="D421" t="str">
            <v>442000200204087671</v>
          </cell>
          <cell r="E421" t="str">
            <v>本人</v>
          </cell>
          <cell r="F421" t="str">
            <v>康华</v>
          </cell>
          <cell r="G421" t="str">
            <v>孤儿</v>
          </cell>
          <cell r="H421">
            <v>17</v>
          </cell>
          <cell r="I421" t="str">
            <v>男</v>
          </cell>
          <cell r="J421" t="str">
            <v>234705337</v>
          </cell>
          <cell r="K421" t="str">
            <v>在册</v>
          </cell>
          <cell r="L421" t="str">
            <v>郭赐酬</v>
          </cell>
          <cell r="M421" t="str">
            <v>张溪路138号之一</v>
          </cell>
          <cell r="N421" t="str">
            <v>张溪路138号之一</v>
          </cell>
          <cell r="O421">
            <v>13590878527</v>
          </cell>
          <cell r="P421" t="str">
            <v>000414</v>
          </cell>
          <cell r="Q421">
            <v>20180101</v>
          </cell>
          <cell r="R421" t="str">
            <v>工商</v>
          </cell>
          <cell r="S421" t="str">
            <v>郭赐酬</v>
          </cell>
        </row>
        <row r="422">
          <cell r="C422" t="str">
            <v>梁国培</v>
          </cell>
          <cell r="D422" t="str">
            <v>44200020040616003X</v>
          </cell>
          <cell r="E422" t="str">
            <v>本人</v>
          </cell>
          <cell r="F422" t="str">
            <v>康华</v>
          </cell>
          <cell r="G422" t="str">
            <v>孤儿</v>
          </cell>
          <cell r="H422">
            <v>15</v>
          </cell>
          <cell r="I422" t="str">
            <v>男</v>
          </cell>
          <cell r="J422" t="str">
            <v>257483714</v>
          </cell>
          <cell r="K422" t="str">
            <v>在册</v>
          </cell>
          <cell r="L422" t="str">
            <v>梁国培</v>
          </cell>
          <cell r="M422" t="str">
            <v>胜利大街四巷5号</v>
          </cell>
          <cell r="N422" t="str">
            <v>胜利大街四巷5号</v>
          </cell>
          <cell r="O422">
            <v>13420071913</v>
          </cell>
          <cell r="P422" t="str">
            <v>000413</v>
          </cell>
          <cell r="Q422">
            <v>20180101</v>
          </cell>
          <cell r="R422" t="str">
            <v>工商</v>
          </cell>
          <cell r="S422" t="str">
            <v>梁国培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51"/>
  <sheetViews>
    <sheetView tabSelected="1" view="pageBreakPreview" zoomScaleNormal="100" topLeftCell="A131" workbookViewId="0">
      <selection activeCell="D149" sqref="D149"/>
    </sheetView>
  </sheetViews>
  <sheetFormatPr defaultColWidth="9" defaultRowHeight="13.5"/>
  <cols>
    <col min="1" max="1" width="6.375" customWidth="1"/>
    <col min="2" max="2" width="7.125" customWidth="1"/>
    <col min="3" max="3" width="12.9416666666667" customWidth="1"/>
    <col min="4" max="4" width="19.75" customWidth="1"/>
    <col min="9" max="9" width="9.23333333333333" customWidth="1"/>
    <col min="10" max="10" width="8.25" customWidth="1"/>
    <col min="11" max="11" width="6.875" customWidth="1"/>
    <col min="12" max="12" width="10.375"/>
    <col min="14" max="14" width="10.875" customWidth="1"/>
    <col min="15" max="15" width="11.3166666666667" customWidth="1"/>
    <col min="16" max="16" width="6.625" customWidth="1"/>
  </cols>
  <sheetData>
    <row r="1" ht="14.25" spans="1:16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1"/>
      <c r="N1" s="1"/>
      <c r="O1" s="1"/>
      <c r="P1" s="1"/>
    </row>
    <row r="2" ht="27" spans="1:16">
      <c r="A2" s="3"/>
      <c r="B2" s="3"/>
      <c r="C2" s="4"/>
      <c r="D2" s="5" t="s">
        <v>1</v>
      </c>
      <c r="E2" s="6" t="s">
        <v>2</v>
      </c>
      <c r="F2" s="4"/>
      <c r="G2" s="4"/>
      <c r="H2" s="4"/>
      <c r="I2" s="4"/>
      <c r="J2" s="4"/>
      <c r="K2" s="4"/>
      <c r="L2" s="4"/>
      <c r="M2" s="4"/>
      <c r="N2" s="4"/>
      <c r="O2" s="4"/>
      <c r="P2" s="3"/>
    </row>
    <row r="3" ht="18.75" spans="1:16">
      <c r="A3" s="7" t="s">
        <v>3</v>
      </c>
      <c r="B3" s="8"/>
      <c r="C3" s="8"/>
      <c r="D3" s="8"/>
      <c r="E3" s="8"/>
      <c r="F3" s="8"/>
      <c r="G3" s="8"/>
      <c r="H3" s="8"/>
      <c r="I3" s="8"/>
      <c r="J3" s="7"/>
      <c r="K3" s="7"/>
      <c r="L3" s="7"/>
      <c r="M3" s="8"/>
      <c r="N3" s="8"/>
      <c r="O3" s="7" t="s">
        <v>4</v>
      </c>
      <c r="P3" s="8"/>
    </row>
    <row r="4" ht="27" spans="1:16">
      <c r="A4" s="9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</row>
    <row r="5" ht="21" customHeight="1" spans="1:16">
      <c r="A5" s="10">
        <v>1</v>
      </c>
      <c r="B5" s="10" t="s">
        <v>21</v>
      </c>
      <c r="C5" s="10" t="s">
        <v>22</v>
      </c>
      <c r="D5" s="17" t="s">
        <v>23</v>
      </c>
      <c r="E5" s="10" t="str">
        <f>VLOOKUP(D5,[1]Sheet1!$D$1:$G$65536,4,FALSE)</f>
        <v>低保</v>
      </c>
      <c r="F5" s="10" t="str">
        <f>VLOOKUP(D5,[1]Sheet1!$D$1:$L$65536,9,FALSE)</f>
        <v>李仲如</v>
      </c>
      <c r="G5" s="10" t="str">
        <f>VLOOKUP(D5,[1]Sheet1!$D$1:$E$65536,2,FALSE)</f>
        <v>本人</v>
      </c>
      <c r="H5" s="11" t="str">
        <f>VLOOKUP(D5,[1]Sheet1!$D$1:$R$65536,15,FALSE)</f>
        <v>工商</v>
      </c>
      <c r="I5" s="13" t="str">
        <f>VLOOKUP(C5,[1]Sheet1!$C$1:$S$65536,17,FALSE)</f>
        <v>李仲如</v>
      </c>
      <c r="J5" s="12" t="s">
        <v>24</v>
      </c>
      <c r="K5" s="12">
        <v>9</v>
      </c>
      <c r="L5" s="12">
        <v>1398.65</v>
      </c>
      <c r="M5" s="12">
        <f t="shared" ref="M5:M68" si="0">IF(_xlfn.IFS(E5="低保",1,E5="低收入",1,TRUE,0)=1,70,100)*IF(L5=0,0,1)</f>
        <v>70</v>
      </c>
      <c r="N5" s="12">
        <f>ROUND(L5*M5/100,2)</f>
        <v>979.06</v>
      </c>
      <c r="O5" s="10">
        <v>979.06</v>
      </c>
      <c r="P5" s="9"/>
    </row>
    <row r="6" ht="21" customHeight="1" spans="1:16">
      <c r="A6" s="10">
        <v>2</v>
      </c>
      <c r="B6" s="10" t="s">
        <v>21</v>
      </c>
      <c r="C6" s="10" t="s">
        <v>25</v>
      </c>
      <c r="D6" s="17" t="s">
        <v>26</v>
      </c>
      <c r="E6" s="10" t="s">
        <v>27</v>
      </c>
      <c r="F6" s="10" t="s">
        <v>25</v>
      </c>
      <c r="G6" s="10" t="s">
        <v>28</v>
      </c>
      <c r="H6" s="11" t="s">
        <v>29</v>
      </c>
      <c r="I6" s="13" t="s">
        <v>25</v>
      </c>
      <c r="J6" s="12" t="s">
        <v>24</v>
      </c>
      <c r="K6" s="10">
        <v>5</v>
      </c>
      <c r="L6" s="10">
        <v>1005.47</v>
      </c>
      <c r="M6" s="12">
        <f t="shared" si="0"/>
        <v>70</v>
      </c>
      <c r="N6" s="12">
        <f>ROUND(L6*M6/100,2)</f>
        <v>703.83</v>
      </c>
      <c r="O6" s="10">
        <v>703.83</v>
      </c>
      <c r="P6" s="9"/>
    </row>
    <row r="7" ht="21" customHeight="1" spans="1:16">
      <c r="A7" s="10">
        <v>3</v>
      </c>
      <c r="B7" s="10" t="s">
        <v>21</v>
      </c>
      <c r="C7" s="10" t="s">
        <v>30</v>
      </c>
      <c r="D7" s="10" t="s">
        <v>31</v>
      </c>
      <c r="E7" s="10" t="s">
        <v>27</v>
      </c>
      <c r="F7" s="10" t="s">
        <v>25</v>
      </c>
      <c r="G7" s="10" t="s">
        <v>32</v>
      </c>
      <c r="H7" s="11" t="s">
        <v>29</v>
      </c>
      <c r="I7" s="13" t="s">
        <v>25</v>
      </c>
      <c r="J7" s="12" t="s">
        <v>24</v>
      </c>
      <c r="K7" s="10">
        <v>1</v>
      </c>
      <c r="L7" s="10">
        <v>145.8</v>
      </c>
      <c r="M7" s="12">
        <f t="shared" si="0"/>
        <v>70</v>
      </c>
      <c r="N7" s="12">
        <f t="shared" ref="N7:N16" si="1">ROUND(L7*M7/100,2)</f>
        <v>102.06</v>
      </c>
      <c r="O7" s="10">
        <v>102.06</v>
      </c>
      <c r="P7" s="9"/>
    </row>
    <row r="8" ht="21" customHeight="1" spans="1:16">
      <c r="A8" s="10">
        <v>4</v>
      </c>
      <c r="B8" s="10" t="s">
        <v>21</v>
      </c>
      <c r="C8" s="10" t="s">
        <v>33</v>
      </c>
      <c r="D8" s="17" t="s">
        <v>34</v>
      </c>
      <c r="E8" s="10" t="str">
        <f>VLOOKUP(D8,[1]Sheet1!$D$1:$G$65536,4,FALSE)</f>
        <v>低保</v>
      </c>
      <c r="F8" s="10" t="str">
        <f>VLOOKUP(D8,[1]Sheet1!$D$1:$L$65536,9,FALSE)</f>
        <v>黄桂明</v>
      </c>
      <c r="G8" s="10" t="str">
        <f>VLOOKUP(D8,[1]Sheet1!$D$1:$E$65536,2,FALSE)</f>
        <v>女儿</v>
      </c>
      <c r="H8" s="11" t="str">
        <f>VLOOKUP(D8,[1]Sheet1!$D$1:$R$65536,15,FALSE)</f>
        <v>工商</v>
      </c>
      <c r="I8" s="13" t="str">
        <f>VLOOKUP(C8,[1]Sheet1!$C$1:$S$65536,17,FALSE)</f>
        <v>黄桂明</v>
      </c>
      <c r="J8" s="12" t="s">
        <v>24</v>
      </c>
      <c r="K8" s="10">
        <v>3</v>
      </c>
      <c r="L8" s="10">
        <v>293.16</v>
      </c>
      <c r="M8" s="12">
        <f t="shared" si="0"/>
        <v>70</v>
      </c>
      <c r="N8" s="12">
        <f t="shared" si="1"/>
        <v>205.21</v>
      </c>
      <c r="O8" s="10">
        <v>205.21</v>
      </c>
      <c r="P8" s="9"/>
    </row>
    <row r="9" ht="21" customHeight="1" spans="1:16">
      <c r="A9" s="10">
        <v>5</v>
      </c>
      <c r="B9" s="10" t="s">
        <v>21</v>
      </c>
      <c r="C9" s="10" t="s">
        <v>35</v>
      </c>
      <c r="D9" s="17" t="s">
        <v>36</v>
      </c>
      <c r="E9" s="10" t="str">
        <f>VLOOKUP(D9,[1]Sheet1!$D$1:$G$65536,4,FALSE)</f>
        <v>低保</v>
      </c>
      <c r="F9" s="10" t="str">
        <f>VLOOKUP(D9,[1]Sheet1!$D$1:$L$65536,9,FALSE)</f>
        <v>黄三</v>
      </c>
      <c r="G9" s="10" t="str">
        <f>VLOOKUP(D9,[1]Sheet1!$D$1:$E$65536,2,FALSE)</f>
        <v>本人</v>
      </c>
      <c r="H9" s="11" t="str">
        <f>VLOOKUP(D9,[1]Sheet1!$D$1:$R$65536,15,FALSE)</f>
        <v>工商</v>
      </c>
      <c r="I9" s="13" t="str">
        <f>VLOOKUP(C9,[1]Sheet1!$C$1:$S$65536,17,FALSE)</f>
        <v>黄三</v>
      </c>
      <c r="J9" s="12" t="s">
        <v>24</v>
      </c>
      <c r="K9" s="10">
        <v>4</v>
      </c>
      <c r="L9" s="10">
        <v>214.87</v>
      </c>
      <c r="M9" s="12">
        <f t="shared" si="0"/>
        <v>70</v>
      </c>
      <c r="N9" s="12">
        <f t="shared" si="1"/>
        <v>150.41</v>
      </c>
      <c r="O9" s="10">
        <v>150.41</v>
      </c>
      <c r="P9" s="9"/>
    </row>
    <row r="10" ht="21" customHeight="1" spans="1:16">
      <c r="A10" s="10">
        <v>6</v>
      </c>
      <c r="B10" s="10" t="s">
        <v>21</v>
      </c>
      <c r="C10" s="10" t="s">
        <v>37</v>
      </c>
      <c r="D10" s="17" t="s">
        <v>38</v>
      </c>
      <c r="E10" s="10" t="str">
        <f>VLOOKUP(D10,[1]Sheet1!$D$1:$G$65536,4,FALSE)</f>
        <v>低保</v>
      </c>
      <c r="F10" s="10" t="str">
        <f>VLOOKUP(D10,[1]Sheet1!$D$1:$L$65536,9,FALSE)</f>
        <v>李秀英</v>
      </c>
      <c r="G10" s="10" t="str">
        <f>VLOOKUP(D10,[1]Sheet1!$D$1:$E$65536,2,FALSE)</f>
        <v>女儿</v>
      </c>
      <c r="H10" s="11" t="str">
        <f>VLOOKUP(D10,[1]Sheet1!$D$1:$R$65536,15,FALSE)</f>
        <v>工商</v>
      </c>
      <c r="I10" s="13" t="str">
        <f>VLOOKUP(C10,[1]Sheet1!$C$1:$S$65536,17,FALSE)</f>
        <v>黄三</v>
      </c>
      <c r="J10" s="12" t="s">
        <v>24</v>
      </c>
      <c r="K10" s="10">
        <v>7</v>
      </c>
      <c r="L10" s="10">
        <v>571.57</v>
      </c>
      <c r="M10" s="12">
        <f t="shared" si="0"/>
        <v>70</v>
      </c>
      <c r="N10" s="12">
        <f t="shared" si="1"/>
        <v>400.1</v>
      </c>
      <c r="O10" s="10">
        <v>400.1</v>
      </c>
      <c r="P10" s="9"/>
    </row>
    <row r="11" ht="21" customHeight="1" spans="1:16">
      <c r="A11" s="10">
        <v>7</v>
      </c>
      <c r="B11" s="10" t="s">
        <v>21</v>
      </c>
      <c r="C11" s="10" t="s">
        <v>39</v>
      </c>
      <c r="D11" s="17" t="s">
        <v>40</v>
      </c>
      <c r="E11" s="10" t="str">
        <f>VLOOKUP(D11,[1]Sheet1!$D$1:$G$65536,4,FALSE)</f>
        <v>低保</v>
      </c>
      <c r="F11" s="10" t="str">
        <f>VLOOKUP(D11,[1]Sheet1!$D$1:$L$65536,9,FALSE)</f>
        <v>黄三</v>
      </c>
      <c r="G11" s="10" t="str">
        <f>VLOOKUP(D11,[1]Sheet1!$D$1:$E$65536,2,FALSE)</f>
        <v>孙子</v>
      </c>
      <c r="H11" s="11" t="str">
        <f>VLOOKUP(D11,[1]Sheet1!$D$1:$R$65536,15,FALSE)</f>
        <v>工商</v>
      </c>
      <c r="I11" s="13" t="str">
        <f>VLOOKUP(C11,[1]Sheet1!$C$1:$S$65536,17,FALSE)</f>
        <v>黄三</v>
      </c>
      <c r="J11" s="12" t="s">
        <v>24</v>
      </c>
      <c r="K11" s="10">
        <v>7</v>
      </c>
      <c r="L11" s="10">
        <v>286.93</v>
      </c>
      <c r="M11" s="12">
        <f t="shared" si="0"/>
        <v>70</v>
      </c>
      <c r="N11" s="12">
        <f t="shared" si="1"/>
        <v>200.85</v>
      </c>
      <c r="O11" s="10">
        <v>200.85</v>
      </c>
      <c r="P11" s="9"/>
    </row>
    <row r="12" ht="21" customHeight="1" spans="1:16">
      <c r="A12" s="10">
        <v>8</v>
      </c>
      <c r="B12" s="10" t="s">
        <v>21</v>
      </c>
      <c r="C12" s="10" t="s">
        <v>41</v>
      </c>
      <c r="D12" s="17" t="s">
        <v>42</v>
      </c>
      <c r="E12" s="10" t="str">
        <f>VLOOKUP(D12,[1]Sheet1!$D$1:$G$65536,4,FALSE)</f>
        <v>低保</v>
      </c>
      <c r="F12" s="10" t="str">
        <f>VLOOKUP(D12,[1]Sheet1!$D$1:$L$65536,9,FALSE)</f>
        <v>陈东</v>
      </c>
      <c r="G12" s="10" t="str">
        <f>VLOOKUP(D12,[1]Sheet1!$D$1:$E$65536,2,FALSE)</f>
        <v>儿子</v>
      </c>
      <c r="H12" s="11" t="str">
        <f>VLOOKUP(D12,[1]Sheet1!$D$1:$R$65536,15,FALSE)</f>
        <v>工商</v>
      </c>
      <c r="I12" s="13" t="str">
        <f>VLOOKUP(C12,[1]Sheet1!$C$1:$S$65536,17,FALSE)</f>
        <v>陈东</v>
      </c>
      <c r="J12" s="12" t="s">
        <v>24</v>
      </c>
      <c r="K12" s="10">
        <v>4</v>
      </c>
      <c r="L12" s="10">
        <v>294.36</v>
      </c>
      <c r="M12" s="12">
        <f t="shared" si="0"/>
        <v>70</v>
      </c>
      <c r="N12" s="12">
        <f t="shared" si="1"/>
        <v>206.05</v>
      </c>
      <c r="O12" s="10">
        <v>206.05</v>
      </c>
      <c r="P12" s="9"/>
    </row>
    <row r="13" ht="21" customHeight="1" spans="1:16">
      <c r="A13" s="10">
        <v>9</v>
      </c>
      <c r="B13" s="10" t="s">
        <v>21</v>
      </c>
      <c r="C13" s="10" t="s">
        <v>43</v>
      </c>
      <c r="D13" s="17" t="s">
        <v>44</v>
      </c>
      <c r="E13" s="10" t="str">
        <f>VLOOKUP(D13,[1]Sheet1!$D$1:$G$65536,4,FALSE)</f>
        <v>低保</v>
      </c>
      <c r="F13" s="10" t="str">
        <f>VLOOKUP(D13,[1]Sheet1!$D$1:$L$65536,9,FALSE)</f>
        <v>杜文强</v>
      </c>
      <c r="G13" s="10" t="str">
        <f>VLOOKUP(D13,[1]Sheet1!$D$1:$E$65536,2,FALSE)</f>
        <v>本人</v>
      </c>
      <c r="H13" s="11" t="str">
        <f>VLOOKUP(D13,[1]Sheet1!$D$1:$R$65536,15,FALSE)</f>
        <v>工商</v>
      </c>
      <c r="I13" s="13" t="str">
        <f>VLOOKUP(C13,[1]Sheet1!$C$1:$S$65536,17,FALSE)</f>
        <v>杜文强</v>
      </c>
      <c r="J13" s="12" t="s">
        <v>24</v>
      </c>
      <c r="K13" s="10">
        <v>1</v>
      </c>
      <c r="L13" s="10">
        <v>427.34</v>
      </c>
      <c r="M13" s="12">
        <f t="shared" si="0"/>
        <v>70</v>
      </c>
      <c r="N13" s="12">
        <f t="shared" si="1"/>
        <v>299.14</v>
      </c>
      <c r="O13" s="10">
        <v>299.14</v>
      </c>
      <c r="P13" s="9"/>
    </row>
    <row r="14" ht="21" customHeight="1" spans="1:16">
      <c r="A14" s="10">
        <v>10</v>
      </c>
      <c r="B14" s="10" t="s">
        <v>21</v>
      </c>
      <c r="C14" s="10" t="s">
        <v>45</v>
      </c>
      <c r="D14" s="17" t="s">
        <v>46</v>
      </c>
      <c r="E14" s="10" t="s">
        <v>27</v>
      </c>
      <c r="F14" s="10" t="s">
        <v>45</v>
      </c>
      <c r="G14" s="10" t="s">
        <v>28</v>
      </c>
      <c r="H14" s="11" t="s">
        <v>29</v>
      </c>
      <c r="I14" s="13" t="s">
        <v>45</v>
      </c>
      <c r="J14" s="12" t="s">
        <v>24</v>
      </c>
      <c r="K14" s="10">
        <v>10</v>
      </c>
      <c r="L14" s="10">
        <v>3777.72</v>
      </c>
      <c r="M14" s="12">
        <f t="shared" si="0"/>
        <v>70</v>
      </c>
      <c r="N14" s="12">
        <f t="shared" si="1"/>
        <v>2644.4</v>
      </c>
      <c r="O14" s="10">
        <v>2644.4</v>
      </c>
      <c r="P14" s="9"/>
    </row>
    <row r="15" ht="21" customHeight="1" spans="1:16">
      <c r="A15" s="10">
        <v>11</v>
      </c>
      <c r="B15" s="10" t="s">
        <v>21</v>
      </c>
      <c r="C15" s="10" t="s">
        <v>47</v>
      </c>
      <c r="D15" s="17" t="s">
        <v>48</v>
      </c>
      <c r="E15" s="10" t="s">
        <v>27</v>
      </c>
      <c r="F15" s="10" t="s">
        <v>45</v>
      </c>
      <c r="G15" s="10" t="s">
        <v>49</v>
      </c>
      <c r="H15" s="11" t="s">
        <v>29</v>
      </c>
      <c r="I15" s="13" t="s">
        <v>45</v>
      </c>
      <c r="J15" s="12" t="s">
        <v>24</v>
      </c>
      <c r="K15" s="10">
        <v>2</v>
      </c>
      <c r="L15" s="10">
        <v>321.64</v>
      </c>
      <c r="M15" s="12">
        <f t="shared" si="0"/>
        <v>70</v>
      </c>
      <c r="N15" s="12">
        <f t="shared" si="1"/>
        <v>225.15</v>
      </c>
      <c r="O15" s="10">
        <v>225.15</v>
      </c>
      <c r="P15" s="9"/>
    </row>
    <row r="16" ht="21" customHeight="1" spans="1:16">
      <c r="A16" s="10">
        <v>12</v>
      </c>
      <c r="B16" s="10" t="s">
        <v>50</v>
      </c>
      <c r="C16" s="10" t="s">
        <v>51</v>
      </c>
      <c r="D16" s="17" t="s">
        <v>52</v>
      </c>
      <c r="E16" s="10" t="str">
        <f>VLOOKUP(D16,[1]Sheet1!$D$1:$G$65536,4,FALSE)</f>
        <v>低保</v>
      </c>
      <c r="F16" s="10" t="str">
        <f>VLOOKUP(D16,[1]Sheet1!$D$1:$L$65536,9,FALSE)</f>
        <v>吴伟雄</v>
      </c>
      <c r="G16" s="10" t="str">
        <f>VLOOKUP(D16,[1]Sheet1!$D$1:$E$65536,2,FALSE)</f>
        <v>本人</v>
      </c>
      <c r="H16" s="11" t="str">
        <f>VLOOKUP(D16,[1]Sheet1!$D$1:$R$65536,15,FALSE)</f>
        <v>工商</v>
      </c>
      <c r="I16" s="13" t="str">
        <f>VLOOKUP(C16,[1]Sheet1!$C$1:$S$65536,17,FALSE)</f>
        <v>吴伟雄</v>
      </c>
      <c r="J16" s="12" t="s">
        <v>24</v>
      </c>
      <c r="K16" s="12">
        <v>4</v>
      </c>
      <c r="L16" s="12">
        <v>1539.49</v>
      </c>
      <c r="M16" s="12">
        <f t="shared" si="0"/>
        <v>70</v>
      </c>
      <c r="N16" s="12">
        <f t="shared" ref="N16:N46" si="2">ROUND(L16*M16/100,2)</f>
        <v>1077.64</v>
      </c>
      <c r="O16" s="10">
        <v>1077.64</v>
      </c>
      <c r="P16" s="9"/>
    </row>
    <row r="17" ht="21" customHeight="1" spans="1:16">
      <c r="A17" s="10">
        <v>13</v>
      </c>
      <c r="B17" s="10" t="s">
        <v>50</v>
      </c>
      <c r="C17" s="10" t="s">
        <v>53</v>
      </c>
      <c r="D17" s="17" t="s">
        <v>54</v>
      </c>
      <c r="E17" s="10" t="s">
        <v>27</v>
      </c>
      <c r="F17" s="10" t="str">
        <f>VLOOKUP(D17,[1]Sheet1!$D$1:$L$65536,9,FALSE)</f>
        <v>梁厚梅</v>
      </c>
      <c r="G17" s="10" t="str">
        <f>VLOOKUP(D17,[1]Sheet1!$D$1:$E$65536,2,FALSE)</f>
        <v>本人</v>
      </c>
      <c r="H17" s="11" t="str">
        <f>VLOOKUP(D17,[1]Sheet1!$D$1:$R$65536,15,FALSE)</f>
        <v>工商</v>
      </c>
      <c r="I17" s="13" t="str">
        <f>VLOOKUP(C17,[1]Sheet1!$C$1:$S$65536,17,FALSE)</f>
        <v>梁厚梅</v>
      </c>
      <c r="J17" s="14" t="s">
        <v>55</v>
      </c>
      <c r="K17" s="12">
        <v>3</v>
      </c>
      <c r="L17" s="12">
        <v>124.74</v>
      </c>
      <c r="M17" s="12">
        <f t="shared" si="0"/>
        <v>70</v>
      </c>
      <c r="N17" s="12">
        <f t="shared" si="2"/>
        <v>87.32</v>
      </c>
      <c r="O17" s="10">
        <v>87.32</v>
      </c>
      <c r="P17" s="9"/>
    </row>
    <row r="18" ht="21" customHeight="1" spans="1:16">
      <c r="A18" s="10">
        <v>14</v>
      </c>
      <c r="B18" s="10" t="s">
        <v>50</v>
      </c>
      <c r="C18" s="10" t="s">
        <v>56</v>
      </c>
      <c r="D18" s="17" t="s">
        <v>57</v>
      </c>
      <c r="E18" s="10" t="s">
        <v>58</v>
      </c>
      <c r="F18" s="10" t="s">
        <v>53</v>
      </c>
      <c r="G18" s="10" t="str">
        <f>VLOOKUP(D18,[1]Sheet1!$D$1:$E$65536,2,FALSE)</f>
        <v>女儿</v>
      </c>
      <c r="H18" s="11" t="str">
        <f>VLOOKUP(D18,[1]Sheet1!$D$1:$R$65536,15,FALSE)</f>
        <v>工商</v>
      </c>
      <c r="I18" s="13" t="str">
        <f>VLOOKUP(C18,[1]Sheet1!$C$1:$S$65536,17,FALSE)</f>
        <v>梁厚梅</v>
      </c>
      <c r="J18" s="12" t="s">
        <v>24</v>
      </c>
      <c r="K18" s="12">
        <v>2</v>
      </c>
      <c r="L18" s="12">
        <v>95.45</v>
      </c>
      <c r="M18" s="12">
        <f t="shared" si="0"/>
        <v>70</v>
      </c>
      <c r="N18" s="12">
        <f t="shared" si="2"/>
        <v>66.82</v>
      </c>
      <c r="O18" s="10">
        <v>66.82</v>
      </c>
      <c r="P18" s="9"/>
    </row>
    <row r="19" ht="21" customHeight="1" spans="1:16">
      <c r="A19" s="10">
        <v>15</v>
      </c>
      <c r="B19" s="10" t="s">
        <v>50</v>
      </c>
      <c r="C19" s="10" t="s">
        <v>59</v>
      </c>
      <c r="D19" s="17" t="s">
        <v>60</v>
      </c>
      <c r="E19" s="10" t="s">
        <v>27</v>
      </c>
      <c r="F19" s="10" t="s">
        <v>61</v>
      </c>
      <c r="G19" s="10" t="s">
        <v>62</v>
      </c>
      <c r="H19" s="11" t="s">
        <v>29</v>
      </c>
      <c r="I19" s="13" t="s">
        <v>59</v>
      </c>
      <c r="J19" s="12" t="s">
        <v>24</v>
      </c>
      <c r="K19" s="12">
        <v>2</v>
      </c>
      <c r="L19" s="12">
        <v>95.99</v>
      </c>
      <c r="M19" s="12">
        <f t="shared" si="0"/>
        <v>70</v>
      </c>
      <c r="N19" s="12">
        <f t="shared" si="2"/>
        <v>67.19</v>
      </c>
      <c r="O19" s="10">
        <v>67.19</v>
      </c>
      <c r="P19" s="9"/>
    </row>
    <row r="20" ht="21" customHeight="1" spans="1:16">
      <c r="A20" s="10">
        <v>16</v>
      </c>
      <c r="B20" s="10" t="s">
        <v>50</v>
      </c>
      <c r="C20" s="10" t="s">
        <v>63</v>
      </c>
      <c r="D20" s="17" t="s">
        <v>64</v>
      </c>
      <c r="E20" s="10" t="s">
        <v>27</v>
      </c>
      <c r="F20" s="10" t="s">
        <v>61</v>
      </c>
      <c r="G20" s="10" t="s">
        <v>65</v>
      </c>
      <c r="H20" s="11" t="s">
        <v>29</v>
      </c>
      <c r="I20" s="13" t="s">
        <v>59</v>
      </c>
      <c r="J20" s="12" t="s">
        <v>24</v>
      </c>
      <c r="K20" s="12">
        <v>2</v>
      </c>
      <c r="L20" s="12">
        <v>178</v>
      </c>
      <c r="M20" s="12">
        <f t="shared" si="0"/>
        <v>70</v>
      </c>
      <c r="N20" s="12">
        <f t="shared" si="2"/>
        <v>124.6</v>
      </c>
      <c r="O20" s="10">
        <v>124.6</v>
      </c>
      <c r="P20" s="9"/>
    </row>
    <row r="21" ht="21" customHeight="1" spans="1:16">
      <c r="A21" s="10">
        <v>17</v>
      </c>
      <c r="B21" s="10" t="s">
        <v>66</v>
      </c>
      <c r="C21" s="10" t="s">
        <v>67</v>
      </c>
      <c r="D21" s="17" t="s">
        <v>68</v>
      </c>
      <c r="E21" s="10" t="str">
        <f>VLOOKUP(D21,[1]Sheet1!$D$1:$G$65536,4,FALSE)</f>
        <v>低保</v>
      </c>
      <c r="F21" s="10" t="str">
        <f>VLOOKUP(D21,[1]Sheet1!$D$1:$L$65536,9,FALSE)</f>
        <v>陈琼</v>
      </c>
      <c r="G21" s="10" t="str">
        <f>VLOOKUP(D21,[1]Sheet1!$D$1:$E$65536,2,FALSE)</f>
        <v>本人</v>
      </c>
      <c r="H21" s="11" t="str">
        <f>VLOOKUP(D21,[1]Sheet1!$D$1:$R$65536,15,FALSE)</f>
        <v>工商</v>
      </c>
      <c r="I21" s="13" t="str">
        <f>VLOOKUP(C21,[1]Sheet1!$C$1:$S$65536,17,FALSE)</f>
        <v>陈琼</v>
      </c>
      <c r="J21" s="14" t="s">
        <v>24</v>
      </c>
      <c r="K21" s="12">
        <v>21</v>
      </c>
      <c r="L21" s="12">
        <v>3391.89</v>
      </c>
      <c r="M21" s="12">
        <f t="shared" si="0"/>
        <v>70</v>
      </c>
      <c r="N21" s="12">
        <f t="shared" si="2"/>
        <v>2374.32</v>
      </c>
      <c r="O21" s="10">
        <v>2374.32</v>
      </c>
      <c r="P21" s="9"/>
    </row>
    <row r="22" ht="21" customHeight="1" spans="1:16">
      <c r="A22" s="10">
        <v>18</v>
      </c>
      <c r="B22" s="10" t="s">
        <v>66</v>
      </c>
      <c r="C22" s="10" t="s">
        <v>69</v>
      </c>
      <c r="D22" s="17" t="s">
        <v>70</v>
      </c>
      <c r="E22" s="10" t="s">
        <v>27</v>
      </c>
      <c r="F22" s="10" t="s">
        <v>69</v>
      </c>
      <c r="G22" s="10" t="s">
        <v>28</v>
      </c>
      <c r="H22" s="11" t="s">
        <v>29</v>
      </c>
      <c r="I22" s="13" t="s">
        <v>69</v>
      </c>
      <c r="J22" s="14" t="s">
        <v>24</v>
      </c>
      <c r="K22" s="12">
        <v>18</v>
      </c>
      <c r="L22" s="12">
        <v>4769.41</v>
      </c>
      <c r="M22" s="12">
        <f t="shared" si="0"/>
        <v>70</v>
      </c>
      <c r="N22" s="12">
        <f t="shared" si="2"/>
        <v>3338.59</v>
      </c>
      <c r="O22" s="10">
        <v>3338.59</v>
      </c>
      <c r="P22" s="9"/>
    </row>
    <row r="23" ht="21" customHeight="1" spans="1:16">
      <c r="A23" s="10">
        <v>19</v>
      </c>
      <c r="B23" s="10" t="s">
        <v>66</v>
      </c>
      <c r="C23" s="10" t="s">
        <v>71</v>
      </c>
      <c r="D23" s="17" t="s">
        <v>72</v>
      </c>
      <c r="E23" s="10" t="str">
        <f>VLOOKUP(D23,[1]Sheet1!$D$1:$G$65536,4,FALSE)</f>
        <v>低保</v>
      </c>
      <c r="F23" s="10" t="str">
        <f>VLOOKUP(D23,[1]Sheet1!$D$1:$L$65536,9,FALSE)</f>
        <v>谭少燕</v>
      </c>
      <c r="G23" s="10" t="str">
        <f>VLOOKUP(D23,[1]Sheet1!$D$1:$E$65536,2,FALSE)</f>
        <v>本人</v>
      </c>
      <c r="H23" s="11" t="str">
        <f>VLOOKUP(D23,[1]Sheet1!$D$1:$R$65536,15,FALSE)</f>
        <v>工商</v>
      </c>
      <c r="I23" s="13" t="str">
        <f>VLOOKUP(C23,[1]Sheet1!$C$1:$S$65536,17,FALSE)</f>
        <v>谭少燕</v>
      </c>
      <c r="J23" s="12">
        <v>2</v>
      </c>
      <c r="K23" s="12">
        <v>2</v>
      </c>
      <c r="L23" s="12">
        <v>898.22</v>
      </c>
      <c r="M23" s="12">
        <f t="shared" si="0"/>
        <v>70</v>
      </c>
      <c r="N23" s="12">
        <f t="shared" si="2"/>
        <v>628.75</v>
      </c>
      <c r="O23" s="10">
        <v>628.75</v>
      </c>
      <c r="P23" s="9"/>
    </row>
    <row r="24" ht="21" customHeight="1" spans="1:16">
      <c r="A24" s="10">
        <v>20</v>
      </c>
      <c r="B24" s="10" t="s">
        <v>73</v>
      </c>
      <c r="C24" s="10" t="s">
        <v>74</v>
      </c>
      <c r="D24" s="12" t="s">
        <v>75</v>
      </c>
      <c r="E24" s="10" t="str">
        <f>VLOOKUP(D24,[1]Sheet1!$D$1:$G$65536,4,FALSE)</f>
        <v>低保</v>
      </c>
      <c r="F24" s="10" t="str">
        <f>VLOOKUP(D24,[1]Sheet1!$D$1:$L$65536,9,FALSE)</f>
        <v>郑思毅</v>
      </c>
      <c r="G24" s="10" t="str">
        <f>VLOOKUP(D24,[1]Sheet1!$D$1:$E$65536,2,FALSE)</f>
        <v>本人</v>
      </c>
      <c r="H24" s="11" t="str">
        <f>VLOOKUP(D24,[1]Sheet1!$D$1:$R$65536,15,FALSE)</f>
        <v>工商</v>
      </c>
      <c r="I24" s="13" t="str">
        <f>VLOOKUP(C24,[1]Sheet1!$C$1:$S$65536,17,FALSE)</f>
        <v>郑思毅</v>
      </c>
      <c r="J24" s="12" t="s">
        <v>24</v>
      </c>
      <c r="K24" s="12">
        <v>4</v>
      </c>
      <c r="L24" s="12">
        <v>191.72</v>
      </c>
      <c r="M24" s="12">
        <f t="shared" si="0"/>
        <v>70</v>
      </c>
      <c r="N24" s="12">
        <f t="shared" si="2"/>
        <v>134.2</v>
      </c>
      <c r="O24" s="10">
        <v>134.2</v>
      </c>
      <c r="P24" s="9"/>
    </row>
    <row r="25" ht="21" customHeight="1" spans="1:16">
      <c r="A25" s="10">
        <v>21</v>
      </c>
      <c r="B25" s="10" t="s">
        <v>73</v>
      </c>
      <c r="C25" s="10" t="s">
        <v>76</v>
      </c>
      <c r="D25" s="18" t="s">
        <v>77</v>
      </c>
      <c r="E25" s="10" t="s">
        <v>27</v>
      </c>
      <c r="F25" s="10" t="s">
        <v>74</v>
      </c>
      <c r="G25" s="10" t="s">
        <v>28</v>
      </c>
      <c r="H25" s="11" t="s">
        <v>29</v>
      </c>
      <c r="I25" s="13" t="s">
        <v>74</v>
      </c>
      <c r="J25" s="12" t="s">
        <v>24</v>
      </c>
      <c r="K25" s="12">
        <v>3</v>
      </c>
      <c r="L25" s="12">
        <v>127.49</v>
      </c>
      <c r="M25" s="12">
        <f t="shared" si="0"/>
        <v>70</v>
      </c>
      <c r="N25" s="12">
        <f t="shared" si="2"/>
        <v>89.24</v>
      </c>
      <c r="O25" s="10">
        <v>89.24</v>
      </c>
      <c r="P25" s="9"/>
    </row>
    <row r="26" ht="21" customHeight="1" spans="1:16">
      <c r="A26" s="10">
        <v>22</v>
      </c>
      <c r="B26" s="10" t="s">
        <v>73</v>
      </c>
      <c r="C26" s="10" t="s">
        <v>78</v>
      </c>
      <c r="D26" s="18" t="s">
        <v>79</v>
      </c>
      <c r="E26" s="10" t="s">
        <v>27</v>
      </c>
      <c r="F26" s="10" t="s">
        <v>80</v>
      </c>
      <c r="G26" s="10" t="s">
        <v>32</v>
      </c>
      <c r="H26" s="11" t="s">
        <v>29</v>
      </c>
      <c r="I26" s="13" t="str">
        <f>VLOOKUP(C26,[1]Sheet1!$C$1:$S$65536,17,FALSE)</f>
        <v>吴丽秋</v>
      </c>
      <c r="J26" s="12" t="s">
        <v>24</v>
      </c>
      <c r="K26" s="12">
        <v>2</v>
      </c>
      <c r="L26" s="12">
        <v>384.16</v>
      </c>
      <c r="M26" s="12">
        <f t="shared" si="0"/>
        <v>70</v>
      </c>
      <c r="N26" s="12">
        <f t="shared" si="2"/>
        <v>268.91</v>
      </c>
      <c r="O26" s="10">
        <v>268.91</v>
      </c>
      <c r="P26" s="9"/>
    </row>
    <row r="27" ht="21" customHeight="1" spans="1:16">
      <c r="A27" s="10">
        <v>23</v>
      </c>
      <c r="B27" s="10" t="s">
        <v>73</v>
      </c>
      <c r="C27" s="10" t="s">
        <v>81</v>
      </c>
      <c r="D27" s="18" t="s">
        <v>82</v>
      </c>
      <c r="E27" s="10" t="s">
        <v>27</v>
      </c>
      <c r="F27" s="10" t="str">
        <f>VLOOKUP(D27,[1]Sheet1!$D$1:$L$65536,9,FALSE)</f>
        <v>谭志明</v>
      </c>
      <c r="G27" s="10" t="str">
        <f>VLOOKUP(D27,[1]Sheet1!$D$1:$E$65536,2,FALSE)</f>
        <v>本人</v>
      </c>
      <c r="H27" s="11" t="str">
        <f>VLOOKUP(D27,[1]Sheet1!$D$1:$R$65536,15,FALSE)</f>
        <v>工商</v>
      </c>
      <c r="I27" s="13" t="str">
        <f>VLOOKUP(C27,[1]Sheet1!$C$1:$S$65536,17,FALSE)</f>
        <v>郑启明</v>
      </c>
      <c r="J27" s="12" t="s">
        <v>24</v>
      </c>
      <c r="K27" s="12">
        <v>1</v>
      </c>
      <c r="L27" s="12">
        <v>99.77</v>
      </c>
      <c r="M27" s="12">
        <f t="shared" si="0"/>
        <v>70</v>
      </c>
      <c r="N27" s="12">
        <f t="shared" si="2"/>
        <v>69.84</v>
      </c>
      <c r="O27" s="10">
        <v>69.84</v>
      </c>
      <c r="P27" s="9"/>
    </row>
    <row r="28" ht="21" customHeight="1" spans="1:16">
      <c r="A28" s="10">
        <v>24</v>
      </c>
      <c r="B28" s="10" t="s">
        <v>73</v>
      </c>
      <c r="C28" s="10" t="s">
        <v>83</v>
      </c>
      <c r="D28" s="18" t="s">
        <v>84</v>
      </c>
      <c r="E28" s="10" t="s">
        <v>58</v>
      </c>
      <c r="F28" s="10" t="s">
        <v>83</v>
      </c>
      <c r="G28" s="10" t="s">
        <v>28</v>
      </c>
      <c r="H28" s="11" t="s">
        <v>29</v>
      </c>
      <c r="I28" s="13" t="s">
        <v>83</v>
      </c>
      <c r="J28" s="12" t="s">
        <v>24</v>
      </c>
      <c r="K28" s="12">
        <v>8</v>
      </c>
      <c r="L28" s="12">
        <v>2522.16</v>
      </c>
      <c r="M28" s="12">
        <f t="shared" si="0"/>
        <v>70</v>
      </c>
      <c r="N28" s="12">
        <f t="shared" si="2"/>
        <v>1765.51</v>
      </c>
      <c r="O28" s="10">
        <v>1765.51</v>
      </c>
      <c r="P28" s="9"/>
    </row>
    <row r="29" ht="21" customHeight="1" spans="1:16">
      <c r="A29" s="10">
        <v>25</v>
      </c>
      <c r="B29" s="10" t="s">
        <v>85</v>
      </c>
      <c r="C29" s="10" t="s">
        <v>86</v>
      </c>
      <c r="D29" s="18" t="s">
        <v>87</v>
      </c>
      <c r="E29" s="10" t="s">
        <v>27</v>
      </c>
      <c r="F29" s="10" t="s">
        <v>86</v>
      </c>
      <c r="G29" s="10" t="s">
        <v>28</v>
      </c>
      <c r="H29" s="11" t="s">
        <v>29</v>
      </c>
      <c r="I29" s="13" t="s">
        <v>86</v>
      </c>
      <c r="J29" s="12" t="s">
        <v>24</v>
      </c>
      <c r="K29" s="12">
        <v>15</v>
      </c>
      <c r="L29" s="12">
        <v>3200.69</v>
      </c>
      <c r="M29" s="12">
        <f t="shared" si="0"/>
        <v>70</v>
      </c>
      <c r="N29" s="12">
        <f t="shared" si="2"/>
        <v>2240.48</v>
      </c>
      <c r="O29" s="10">
        <v>2240.48</v>
      </c>
      <c r="P29" s="9"/>
    </row>
    <row r="30" ht="21" customHeight="1" spans="1:16">
      <c r="A30" s="10">
        <v>26</v>
      </c>
      <c r="B30" s="10" t="s">
        <v>85</v>
      </c>
      <c r="C30" s="10" t="s">
        <v>88</v>
      </c>
      <c r="D30" s="12" t="s">
        <v>75</v>
      </c>
      <c r="E30" s="10" t="str">
        <f>VLOOKUP(D30,[1]Sheet1!$D$1:$G$65536,4,FALSE)</f>
        <v>低保</v>
      </c>
      <c r="F30" s="10" t="str">
        <f>VLOOKUP(D30,[1]Sheet1!$D$1:$L$65536,9,FALSE)</f>
        <v>郑思毅</v>
      </c>
      <c r="G30" s="10" t="str">
        <f>VLOOKUP(D30,[1]Sheet1!$D$1:$E$65536,2,FALSE)</f>
        <v>本人</v>
      </c>
      <c r="H30" s="11" t="str">
        <f>VLOOKUP(D30,[1]Sheet1!$D$1:$R$65536,15,FALSE)</f>
        <v>工商</v>
      </c>
      <c r="I30" s="13" t="str">
        <f>VLOOKUP(C30,[1]Sheet1!$C$1:$S$65536,17,FALSE)</f>
        <v>高健荣</v>
      </c>
      <c r="J30" s="12" t="s">
        <v>24</v>
      </c>
      <c r="K30" s="12">
        <v>4</v>
      </c>
      <c r="L30" s="12">
        <v>126.84</v>
      </c>
      <c r="M30" s="12">
        <f t="shared" si="0"/>
        <v>70</v>
      </c>
      <c r="N30" s="12">
        <f t="shared" si="2"/>
        <v>88.79</v>
      </c>
      <c r="O30" s="10">
        <v>88.79</v>
      </c>
      <c r="P30" s="9"/>
    </row>
    <row r="31" ht="21" customHeight="1" spans="1:16">
      <c r="A31" s="10">
        <v>27</v>
      </c>
      <c r="B31" s="10" t="s">
        <v>85</v>
      </c>
      <c r="C31" s="10" t="s">
        <v>89</v>
      </c>
      <c r="D31" s="18" t="s">
        <v>90</v>
      </c>
      <c r="E31" s="10" t="s">
        <v>58</v>
      </c>
      <c r="F31" s="10" t="s">
        <v>89</v>
      </c>
      <c r="G31" s="10" t="s">
        <v>28</v>
      </c>
      <c r="H31" s="11" t="s">
        <v>29</v>
      </c>
      <c r="I31" s="13" t="s">
        <v>89</v>
      </c>
      <c r="J31" s="12" t="s">
        <v>24</v>
      </c>
      <c r="K31" s="12">
        <v>4</v>
      </c>
      <c r="L31" s="12">
        <v>293.06</v>
      </c>
      <c r="M31" s="12">
        <f t="shared" si="0"/>
        <v>70</v>
      </c>
      <c r="N31" s="12">
        <f t="shared" si="2"/>
        <v>205.14</v>
      </c>
      <c r="O31" s="10">
        <v>205.14</v>
      </c>
      <c r="P31" s="9"/>
    </row>
    <row r="32" ht="21" customHeight="1" spans="1:16">
      <c r="A32" s="10">
        <v>28</v>
      </c>
      <c r="B32" s="10" t="s">
        <v>85</v>
      </c>
      <c r="C32" s="10" t="s">
        <v>91</v>
      </c>
      <c r="D32" s="12" t="s">
        <v>92</v>
      </c>
      <c r="E32" s="10" t="s">
        <v>58</v>
      </c>
      <c r="F32" s="10" t="s">
        <v>89</v>
      </c>
      <c r="G32" s="10" t="s">
        <v>28</v>
      </c>
      <c r="H32" s="11" t="s">
        <v>29</v>
      </c>
      <c r="I32" s="13" t="s">
        <v>89</v>
      </c>
      <c r="J32" s="12" t="s">
        <v>24</v>
      </c>
      <c r="K32" s="12">
        <v>4</v>
      </c>
      <c r="L32" s="12">
        <v>128.49</v>
      </c>
      <c r="M32" s="12">
        <f t="shared" si="0"/>
        <v>70</v>
      </c>
      <c r="N32" s="12">
        <f t="shared" si="2"/>
        <v>89.94</v>
      </c>
      <c r="O32" s="10">
        <v>89.94</v>
      </c>
      <c r="P32" s="9"/>
    </row>
    <row r="33" ht="21" customHeight="1" spans="1:16">
      <c r="A33" s="10">
        <v>29</v>
      </c>
      <c r="B33" s="10" t="s">
        <v>85</v>
      </c>
      <c r="C33" s="10" t="s">
        <v>93</v>
      </c>
      <c r="D33" s="12" t="s">
        <v>94</v>
      </c>
      <c r="E33" s="10" t="str">
        <f>VLOOKUP(D33,[1]Sheet1!$D$1:$G$65536,4,FALSE)</f>
        <v>低保</v>
      </c>
      <c r="F33" s="10" t="str">
        <f>VLOOKUP(D33,[1]Sheet1!$D$1:$L$65536,9,FALSE)</f>
        <v>欧文冲</v>
      </c>
      <c r="G33" s="10" t="str">
        <f>VLOOKUP(D33,[1]Sheet1!$D$1:$E$65536,2,FALSE)</f>
        <v>本人</v>
      </c>
      <c r="H33" s="11" t="str">
        <f>VLOOKUP(D33,[1]Sheet1!$D$1:$R$65536,15,FALSE)</f>
        <v>工商</v>
      </c>
      <c r="I33" s="13" t="str">
        <f>VLOOKUP(C33,[1]Sheet1!$C$1:$S$65536,17,FALSE)</f>
        <v>欧文冲</v>
      </c>
      <c r="J33" s="12" t="s">
        <v>24</v>
      </c>
      <c r="K33" s="12">
        <v>10</v>
      </c>
      <c r="L33" s="12">
        <v>659.1</v>
      </c>
      <c r="M33" s="12">
        <f t="shared" si="0"/>
        <v>70</v>
      </c>
      <c r="N33" s="12">
        <f t="shared" si="2"/>
        <v>461.37</v>
      </c>
      <c r="O33" s="10">
        <v>461.37</v>
      </c>
      <c r="P33" s="9"/>
    </row>
    <row r="34" ht="21" customHeight="1" spans="1:16">
      <c r="A34" s="10">
        <v>30</v>
      </c>
      <c r="B34" s="10" t="s">
        <v>95</v>
      </c>
      <c r="C34" s="10" t="s">
        <v>96</v>
      </c>
      <c r="D34" s="18" t="s">
        <v>97</v>
      </c>
      <c r="E34" s="10" t="s">
        <v>27</v>
      </c>
      <c r="F34" s="10" t="s">
        <v>98</v>
      </c>
      <c r="G34" s="10" t="s">
        <v>99</v>
      </c>
      <c r="H34" s="11" t="s">
        <v>29</v>
      </c>
      <c r="I34" s="13" t="s">
        <v>98</v>
      </c>
      <c r="J34" s="12" t="s">
        <v>24</v>
      </c>
      <c r="K34" s="12">
        <v>16</v>
      </c>
      <c r="L34" s="12">
        <v>1421.32</v>
      </c>
      <c r="M34" s="12">
        <f t="shared" si="0"/>
        <v>70</v>
      </c>
      <c r="N34" s="12">
        <f t="shared" si="2"/>
        <v>994.92</v>
      </c>
      <c r="O34" s="10">
        <v>994.92</v>
      </c>
      <c r="P34" s="9"/>
    </row>
    <row r="35" ht="21" customHeight="1" spans="1:16">
      <c r="A35" s="10">
        <v>31</v>
      </c>
      <c r="B35" s="10" t="s">
        <v>95</v>
      </c>
      <c r="C35" s="10" t="s">
        <v>100</v>
      </c>
      <c r="D35" s="17" t="s">
        <v>101</v>
      </c>
      <c r="E35" s="10" t="s">
        <v>27</v>
      </c>
      <c r="F35" s="10" t="s">
        <v>100</v>
      </c>
      <c r="G35" s="10" t="s">
        <v>28</v>
      </c>
      <c r="H35" s="10" t="s">
        <v>29</v>
      </c>
      <c r="I35" s="10" t="s">
        <v>100</v>
      </c>
      <c r="J35" s="12" t="s">
        <v>24</v>
      </c>
      <c r="K35" s="10">
        <v>7</v>
      </c>
      <c r="L35" s="10">
        <v>973.57</v>
      </c>
      <c r="M35" s="12">
        <f t="shared" si="0"/>
        <v>70</v>
      </c>
      <c r="N35" s="12">
        <f t="shared" si="2"/>
        <v>681.5</v>
      </c>
      <c r="O35" s="10">
        <v>681.5</v>
      </c>
      <c r="P35" s="9"/>
    </row>
    <row r="36" ht="21" customHeight="1" spans="1:16">
      <c r="A36" s="10">
        <v>32</v>
      </c>
      <c r="B36" s="10" t="s">
        <v>95</v>
      </c>
      <c r="C36" s="10" t="s">
        <v>102</v>
      </c>
      <c r="D36" s="17" t="s">
        <v>103</v>
      </c>
      <c r="E36" s="10" t="s">
        <v>27</v>
      </c>
      <c r="F36" s="10" t="s">
        <v>100</v>
      </c>
      <c r="G36" s="10" t="s">
        <v>28</v>
      </c>
      <c r="H36" s="10" t="s">
        <v>29</v>
      </c>
      <c r="I36" s="10" t="s">
        <v>100</v>
      </c>
      <c r="J36" s="12" t="s">
        <v>24</v>
      </c>
      <c r="K36" s="10">
        <v>1</v>
      </c>
      <c r="L36" s="10">
        <v>35</v>
      </c>
      <c r="M36" s="12">
        <f t="shared" si="0"/>
        <v>70</v>
      </c>
      <c r="N36" s="12">
        <f t="shared" si="2"/>
        <v>24.5</v>
      </c>
      <c r="O36" s="10">
        <v>24.5</v>
      </c>
      <c r="P36" s="9"/>
    </row>
    <row r="37" ht="21" customHeight="1" spans="1:16">
      <c r="A37" s="10">
        <v>33</v>
      </c>
      <c r="B37" s="10" t="s">
        <v>95</v>
      </c>
      <c r="C37" s="10" t="s">
        <v>98</v>
      </c>
      <c r="D37" s="17" t="s">
        <v>104</v>
      </c>
      <c r="E37" s="10" t="str">
        <f>VLOOKUP(D37,[1]Sheet1!$D$1:$G$65536,4,FALSE)</f>
        <v>低保</v>
      </c>
      <c r="F37" s="10" t="str">
        <f>VLOOKUP(D37,[1]Sheet1!$D$1:$L$65536,9,FALSE)</f>
        <v>岑锦邦</v>
      </c>
      <c r="G37" s="10" t="str">
        <f>VLOOKUP(D37,[1]Sheet1!$D$1:$E$65536,2,FALSE)</f>
        <v>本人</v>
      </c>
      <c r="H37" s="10" t="str">
        <f>VLOOKUP(D37,[1]Sheet1!$D$1:$R$65536,15,FALSE)</f>
        <v>工商</v>
      </c>
      <c r="I37" s="10" t="str">
        <f>VLOOKUP(C37,[1]Sheet1!$C$1:$S$65536,17,FALSE)</f>
        <v>岑锦邦</v>
      </c>
      <c r="J37" s="10">
        <v>2</v>
      </c>
      <c r="K37" s="10">
        <v>1</v>
      </c>
      <c r="L37" s="10">
        <v>16.18</v>
      </c>
      <c r="M37" s="12">
        <f t="shared" si="0"/>
        <v>70</v>
      </c>
      <c r="N37" s="12">
        <f t="shared" si="2"/>
        <v>11.33</v>
      </c>
      <c r="O37" s="10">
        <v>11.33</v>
      </c>
      <c r="P37" s="9"/>
    </row>
    <row r="38" ht="21" customHeight="1" spans="1:16">
      <c r="A38" s="10">
        <v>34</v>
      </c>
      <c r="B38" s="10" t="s">
        <v>95</v>
      </c>
      <c r="C38" s="10" t="s">
        <v>105</v>
      </c>
      <c r="D38" s="17" t="s">
        <v>106</v>
      </c>
      <c r="E38" s="10" t="str">
        <f>VLOOKUP(D38,[1]Sheet1!$D$1:$G$65536,4,FALSE)</f>
        <v>低保</v>
      </c>
      <c r="F38" s="10" t="str">
        <f>VLOOKUP(D38,[1]Sheet1!$D$1:$L$65536,9,FALSE)</f>
        <v>雷爱云</v>
      </c>
      <c r="G38" s="10" t="str">
        <f>VLOOKUP(D38,[1]Sheet1!$D$1:$E$65536,2,FALSE)</f>
        <v>本人</v>
      </c>
      <c r="H38" s="10" t="str">
        <f>VLOOKUP(D38,[1]Sheet1!$D$1:$R$65536,15,FALSE)</f>
        <v>工商</v>
      </c>
      <c r="I38" s="10" t="str">
        <f>VLOOKUP(C38,[1]Sheet1!$C$1:$S$65536,17,FALSE)</f>
        <v>雷爱云</v>
      </c>
      <c r="J38" s="12" t="s">
        <v>24</v>
      </c>
      <c r="K38" s="10">
        <v>24</v>
      </c>
      <c r="L38" s="10">
        <v>3397.01</v>
      </c>
      <c r="M38" s="12">
        <f t="shared" si="0"/>
        <v>70</v>
      </c>
      <c r="N38" s="12">
        <f t="shared" si="2"/>
        <v>2377.91</v>
      </c>
      <c r="O38" s="10">
        <v>2377.91</v>
      </c>
      <c r="P38" s="9"/>
    </row>
    <row r="39" ht="21" customHeight="1" spans="1:16">
      <c r="A39" s="10">
        <v>35</v>
      </c>
      <c r="B39" s="10" t="s">
        <v>95</v>
      </c>
      <c r="C39" s="10" t="s">
        <v>107</v>
      </c>
      <c r="D39" s="17" t="s">
        <v>108</v>
      </c>
      <c r="E39" s="10" t="str">
        <f>VLOOKUP(D39,[1]Sheet1!$D$1:$G$65536,4,FALSE)</f>
        <v>低保</v>
      </c>
      <c r="F39" s="10" t="str">
        <f>VLOOKUP(D39,[1]Sheet1!$D$1:$L$65536,9,FALSE)</f>
        <v>刘计联</v>
      </c>
      <c r="G39" s="10" t="str">
        <f>VLOOKUP(D39,[1]Sheet1!$D$1:$E$65536,2,FALSE)</f>
        <v>本人</v>
      </c>
      <c r="H39" s="10" t="str">
        <f>VLOOKUP(D39,[1]Sheet1!$D$1:$R$65536,15,FALSE)</f>
        <v>工商</v>
      </c>
      <c r="I39" s="10" t="str">
        <f>VLOOKUP(C39,[1]Sheet1!$C$1:$S$65536,17,FALSE)</f>
        <v>吴科挺</v>
      </c>
      <c r="J39" s="12" t="s">
        <v>24</v>
      </c>
      <c r="K39" s="10">
        <v>9</v>
      </c>
      <c r="L39" s="10">
        <v>821.16</v>
      </c>
      <c r="M39" s="12">
        <f t="shared" si="0"/>
        <v>70</v>
      </c>
      <c r="N39" s="12">
        <f t="shared" si="2"/>
        <v>574.81</v>
      </c>
      <c r="O39" s="10">
        <v>574.81</v>
      </c>
      <c r="P39" s="9"/>
    </row>
    <row r="40" ht="21" customHeight="1" spans="1:16">
      <c r="A40" s="10">
        <v>36</v>
      </c>
      <c r="B40" s="10" t="s">
        <v>95</v>
      </c>
      <c r="C40" s="10" t="s">
        <v>109</v>
      </c>
      <c r="D40" s="17" t="s">
        <v>110</v>
      </c>
      <c r="E40" s="10" t="s">
        <v>27</v>
      </c>
      <c r="F40" s="10" t="s">
        <v>111</v>
      </c>
      <c r="G40" s="10" t="s">
        <v>99</v>
      </c>
      <c r="H40" s="10" t="s">
        <v>29</v>
      </c>
      <c r="I40" s="10" t="s">
        <v>111</v>
      </c>
      <c r="J40" s="12" t="s">
        <v>24</v>
      </c>
      <c r="K40" s="10">
        <v>2</v>
      </c>
      <c r="L40" s="10">
        <v>148.55</v>
      </c>
      <c r="M40" s="12">
        <f t="shared" si="0"/>
        <v>70</v>
      </c>
      <c r="N40" s="12">
        <f t="shared" si="2"/>
        <v>103.99</v>
      </c>
      <c r="O40" s="10">
        <v>103.99</v>
      </c>
      <c r="P40" s="9"/>
    </row>
    <row r="41" ht="21" customHeight="1" spans="1:16">
      <c r="A41" s="10">
        <v>37</v>
      </c>
      <c r="B41" s="10" t="s">
        <v>95</v>
      </c>
      <c r="C41" s="10" t="s">
        <v>111</v>
      </c>
      <c r="D41" s="17" t="s">
        <v>112</v>
      </c>
      <c r="E41" s="10" t="s">
        <v>27</v>
      </c>
      <c r="F41" s="10" t="s">
        <v>111</v>
      </c>
      <c r="G41" s="10" t="s">
        <v>28</v>
      </c>
      <c r="H41" s="10" t="s">
        <v>29</v>
      </c>
      <c r="I41" s="10" t="s">
        <v>111</v>
      </c>
      <c r="J41" s="12" t="s">
        <v>24</v>
      </c>
      <c r="K41" s="10">
        <v>23</v>
      </c>
      <c r="L41" s="10">
        <v>3614.4</v>
      </c>
      <c r="M41" s="12">
        <f t="shared" si="0"/>
        <v>70</v>
      </c>
      <c r="N41" s="12">
        <f t="shared" si="2"/>
        <v>2530.08</v>
      </c>
      <c r="O41" s="10">
        <v>2530.08</v>
      </c>
      <c r="P41" s="9"/>
    </row>
    <row r="42" ht="21" customHeight="1" spans="1:16">
      <c r="A42" s="10">
        <v>38</v>
      </c>
      <c r="B42" s="10" t="s">
        <v>95</v>
      </c>
      <c r="C42" s="10" t="s">
        <v>113</v>
      </c>
      <c r="D42" s="17" t="s">
        <v>90</v>
      </c>
      <c r="E42" s="10" t="str">
        <f>VLOOKUP(D42,[1]Sheet1!$D$1:$G$65536,4,FALSE)</f>
        <v>低保</v>
      </c>
      <c r="F42" s="10" t="str">
        <f>VLOOKUP(D42,[1]Sheet1!$D$1:$L$65536,9,FALSE)</f>
        <v>麦锦雄</v>
      </c>
      <c r="G42" s="10" t="str">
        <f>VLOOKUP(D42,[1]Sheet1!$D$1:$E$65536,2,FALSE)</f>
        <v>本人</v>
      </c>
      <c r="H42" s="10" t="str">
        <f>VLOOKUP(D42,[1]Sheet1!$D$1:$R$65536,15,FALSE)</f>
        <v>工商</v>
      </c>
      <c r="I42" s="10" t="str">
        <f>VLOOKUP(C42,[1]Sheet1!$C$1:$S$65536,17,FALSE)</f>
        <v>李顺波</v>
      </c>
      <c r="J42" s="12" t="s">
        <v>24</v>
      </c>
      <c r="K42" s="10">
        <v>4</v>
      </c>
      <c r="L42" s="10">
        <v>603.67</v>
      </c>
      <c r="M42" s="12">
        <f t="shared" si="0"/>
        <v>70</v>
      </c>
      <c r="N42" s="12">
        <f t="shared" si="2"/>
        <v>422.57</v>
      </c>
      <c r="O42" s="10">
        <v>422.57</v>
      </c>
      <c r="P42" s="9"/>
    </row>
    <row r="43" ht="21" customHeight="1" spans="1:16">
      <c r="A43" s="10">
        <v>39</v>
      </c>
      <c r="B43" s="10" t="s">
        <v>95</v>
      </c>
      <c r="C43" s="10" t="s">
        <v>114</v>
      </c>
      <c r="D43" s="17" t="s">
        <v>115</v>
      </c>
      <c r="E43" s="10" t="str">
        <f>VLOOKUP(D43,[1]Sheet1!$D$1:$G$65536,4,FALSE)</f>
        <v>低保</v>
      </c>
      <c r="F43" s="10" t="str">
        <f>VLOOKUP(D43,[1]Sheet1!$D$1:$L$65536,9,FALSE)</f>
        <v>张冠韶</v>
      </c>
      <c r="G43" s="10" t="str">
        <f>VLOOKUP(D43,[1]Sheet1!$D$1:$E$65536,2,FALSE)</f>
        <v>女儿</v>
      </c>
      <c r="H43" s="10" t="str">
        <f>VLOOKUP(D43,[1]Sheet1!$D$1:$R$65536,15,FALSE)</f>
        <v>工商</v>
      </c>
      <c r="I43" s="10" t="str">
        <f>VLOOKUP(C43,[1]Sheet1!$C$1:$S$65536,17,FALSE)</f>
        <v>张冠韶</v>
      </c>
      <c r="J43" s="12" t="s">
        <v>24</v>
      </c>
      <c r="K43" s="10">
        <v>2</v>
      </c>
      <c r="L43" s="10">
        <v>220.72</v>
      </c>
      <c r="M43" s="12">
        <f t="shared" si="0"/>
        <v>70</v>
      </c>
      <c r="N43" s="12">
        <f t="shared" si="2"/>
        <v>154.5</v>
      </c>
      <c r="O43" s="10">
        <v>154.5</v>
      </c>
      <c r="P43" s="9"/>
    </row>
    <row r="44" ht="21" customHeight="1" spans="1:16">
      <c r="A44" s="10">
        <v>40</v>
      </c>
      <c r="B44" s="10" t="s">
        <v>95</v>
      </c>
      <c r="C44" s="10" t="s">
        <v>116</v>
      </c>
      <c r="D44" s="17" t="s">
        <v>101</v>
      </c>
      <c r="E44" s="10" t="str">
        <f>VLOOKUP(D44,[1]Sheet1!$D$1:$G$65536,4,FALSE)</f>
        <v>低保</v>
      </c>
      <c r="F44" s="10" t="str">
        <f>VLOOKUP(D44,[1]Sheet1!$D$1:$L$65536,9,FALSE)</f>
        <v>张冠韶</v>
      </c>
      <c r="G44" s="10" t="str">
        <f>VLOOKUP(D44,[1]Sheet1!$D$1:$E$65536,2,FALSE)</f>
        <v>本人</v>
      </c>
      <c r="H44" s="10" t="str">
        <f>VLOOKUP(D44,[1]Sheet1!$D$1:$R$65536,15,FALSE)</f>
        <v>工商</v>
      </c>
      <c r="I44" s="10" t="str">
        <f>VLOOKUP(C44,[1]Sheet1!$C$1:$S$65536,17,FALSE)</f>
        <v>张冠韶</v>
      </c>
      <c r="J44" s="12" t="s">
        <v>24</v>
      </c>
      <c r="K44" s="10">
        <v>10</v>
      </c>
      <c r="L44" s="10">
        <v>726.7</v>
      </c>
      <c r="M44" s="12">
        <f t="shared" si="0"/>
        <v>70</v>
      </c>
      <c r="N44" s="12">
        <f t="shared" si="2"/>
        <v>508.69</v>
      </c>
      <c r="O44" s="10">
        <v>508.69</v>
      </c>
      <c r="P44" s="9"/>
    </row>
    <row r="45" ht="21" customHeight="1" spans="1:16">
      <c r="A45" s="10">
        <v>41</v>
      </c>
      <c r="B45" s="10" t="s">
        <v>95</v>
      </c>
      <c r="C45" s="10" t="s">
        <v>117</v>
      </c>
      <c r="D45" s="10" t="s">
        <v>118</v>
      </c>
      <c r="E45" s="10" t="s">
        <v>119</v>
      </c>
      <c r="F45" s="10" t="s">
        <v>117</v>
      </c>
      <c r="G45" s="10" t="s">
        <v>28</v>
      </c>
      <c r="H45" s="10" t="s">
        <v>29</v>
      </c>
      <c r="I45" s="10" t="s">
        <v>117</v>
      </c>
      <c r="J45" s="12" t="s">
        <v>24</v>
      </c>
      <c r="K45" s="10">
        <v>4</v>
      </c>
      <c r="L45" s="10">
        <v>1488.61</v>
      </c>
      <c r="M45" s="12">
        <f t="shared" si="0"/>
        <v>100</v>
      </c>
      <c r="N45" s="12">
        <f t="shared" si="2"/>
        <v>1488.61</v>
      </c>
      <c r="O45" s="10">
        <v>1488.61</v>
      </c>
      <c r="P45" s="9"/>
    </row>
    <row r="46" ht="21" customHeight="1" spans="1:16">
      <c r="A46" s="10">
        <v>42</v>
      </c>
      <c r="B46" s="10" t="s">
        <v>120</v>
      </c>
      <c r="C46" s="10" t="s">
        <v>121</v>
      </c>
      <c r="D46" s="17" t="s">
        <v>122</v>
      </c>
      <c r="E46" s="10" t="str">
        <f>VLOOKUP(D46,[1]Sheet1!$D$1:$G$65536,4,FALSE)</f>
        <v>低保</v>
      </c>
      <c r="F46" s="10" t="str">
        <f>VLOOKUP(D46,[1]Sheet1!$D$1:$L$65536,9,FALSE)</f>
        <v>程祖生</v>
      </c>
      <c r="G46" s="10" t="str">
        <f>VLOOKUP(D46,[1]Sheet1!$D$1:$E$65536,2,FALSE)</f>
        <v>妻子</v>
      </c>
      <c r="H46" s="10" t="str">
        <f>VLOOKUP(D46,[1]Sheet1!$D$1:$R$65536,15,FALSE)</f>
        <v>工商</v>
      </c>
      <c r="I46" s="10" t="str">
        <f>VLOOKUP(C46,[1]Sheet1!$C$1:$S$65536,17,FALSE)</f>
        <v>陈瑞娟</v>
      </c>
      <c r="J46" s="12" t="s">
        <v>24</v>
      </c>
      <c r="K46" s="10">
        <v>6</v>
      </c>
      <c r="L46" s="10">
        <v>331.66</v>
      </c>
      <c r="M46" s="12">
        <f t="shared" si="0"/>
        <v>70</v>
      </c>
      <c r="N46" s="12">
        <f t="shared" si="2"/>
        <v>232.16</v>
      </c>
      <c r="O46" s="10">
        <v>331.66</v>
      </c>
      <c r="P46" s="9"/>
    </row>
    <row r="47" ht="21" customHeight="1" spans="1:16">
      <c r="A47" s="10">
        <v>43</v>
      </c>
      <c r="B47" s="10" t="s">
        <v>120</v>
      </c>
      <c r="C47" s="10" t="s">
        <v>123</v>
      </c>
      <c r="D47" s="17" t="s">
        <v>124</v>
      </c>
      <c r="E47" s="10" t="str">
        <f>VLOOKUP(D47,[1]Sheet1!$D$1:$G$65536,4,FALSE)</f>
        <v>低保</v>
      </c>
      <c r="F47" s="10" t="str">
        <f>VLOOKUP(D47,[1]Sheet1!$D$1:$L$65536,9,FALSE)</f>
        <v>萧焕平</v>
      </c>
      <c r="G47" s="10" t="str">
        <f>VLOOKUP(D47,[1]Sheet1!$D$1:$E$65536,2,FALSE)</f>
        <v>女儿</v>
      </c>
      <c r="H47" s="10" t="str">
        <f>VLOOKUP(D47,[1]Sheet1!$D$1:$R$65536,15,FALSE)</f>
        <v>工商</v>
      </c>
      <c r="I47" s="10" t="str">
        <f>VLOOKUP(C47,[1]Sheet1!$C$1:$S$65536,17,FALSE)</f>
        <v>郑少群</v>
      </c>
      <c r="J47" s="12">
        <v>2</v>
      </c>
      <c r="K47" s="10">
        <v>2</v>
      </c>
      <c r="L47" s="10">
        <v>75.05</v>
      </c>
      <c r="M47" s="12">
        <f t="shared" si="0"/>
        <v>70</v>
      </c>
      <c r="N47" s="12">
        <f t="shared" ref="N47:N66" si="3">ROUND(L47*M47/100,2)</f>
        <v>52.54</v>
      </c>
      <c r="O47" s="10">
        <v>52.54</v>
      </c>
      <c r="P47" s="9"/>
    </row>
    <row r="48" ht="21" customHeight="1" spans="1:16">
      <c r="A48" s="10">
        <v>44</v>
      </c>
      <c r="B48" s="10" t="s">
        <v>120</v>
      </c>
      <c r="C48" s="10" t="s">
        <v>125</v>
      </c>
      <c r="D48" s="17" t="s">
        <v>126</v>
      </c>
      <c r="E48" s="10" t="str">
        <f>VLOOKUP(D48,[1]Sheet1!$D$1:$G$65536,4,FALSE)</f>
        <v>低保</v>
      </c>
      <c r="F48" s="10" t="str">
        <f>VLOOKUP(D48,[1]Sheet1!$D$1:$L$65536,9,FALSE)</f>
        <v>何社钧</v>
      </c>
      <c r="G48" s="10" t="str">
        <f>VLOOKUP(D48,[1]Sheet1!$D$1:$E$65536,2,FALSE)</f>
        <v>本人</v>
      </c>
      <c r="H48" s="10" t="str">
        <f>VLOOKUP(D48,[1]Sheet1!$D$1:$R$65536,15,FALSE)</f>
        <v>工商</v>
      </c>
      <c r="I48" s="10" t="str">
        <f>VLOOKUP(C48,[1]Sheet1!$C$1:$S$65536,17,FALSE)</f>
        <v>吕焯源</v>
      </c>
      <c r="J48" s="12" t="s">
        <v>24</v>
      </c>
      <c r="K48" s="10">
        <v>4</v>
      </c>
      <c r="L48" s="10">
        <v>125.53</v>
      </c>
      <c r="M48" s="12">
        <f t="shared" si="0"/>
        <v>70</v>
      </c>
      <c r="N48" s="12">
        <f t="shared" si="3"/>
        <v>87.87</v>
      </c>
      <c r="O48" s="10">
        <v>87.87</v>
      </c>
      <c r="P48" s="9"/>
    </row>
    <row r="49" ht="21" customHeight="1" spans="1:16">
      <c r="A49" s="10">
        <v>45</v>
      </c>
      <c r="B49" s="10" t="s">
        <v>120</v>
      </c>
      <c r="C49" s="10" t="s">
        <v>127</v>
      </c>
      <c r="D49" s="17" t="s">
        <v>70</v>
      </c>
      <c r="E49" s="10" t="str">
        <f>VLOOKUP(D49,[1]Sheet1!$D$1:$G$65536,4,FALSE)</f>
        <v>低保</v>
      </c>
      <c r="F49" s="10" t="str">
        <f>VLOOKUP(D49,[1]Sheet1!$D$1:$L$65536,9,FALSE)</f>
        <v>何志霞</v>
      </c>
      <c r="G49" s="10" t="str">
        <f>VLOOKUP(D49,[1]Sheet1!$D$1:$E$65536,2,FALSE)</f>
        <v>本人</v>
      </c>
      <c r="H49" s="10" t="str">
        <f>VLOOKUP(D49,[1]Sheet1!$D$1:$R$65536,15,FALSE)</f>
        <v>工商</v>
      </c>
      <c r="I49" s="10" t="str">
        <f>VLOOKUP(C49,[1]Sheet1!$C$1:$S$65536,17,FALSE)</f>
        <v>何志霞</v>
      </c>
      <c r="J49" s="12" t="s">
        <v>24</v>
      </c>
      <c r="K49" s="10">
        <v>3</v>
      </c>
      <c r="L49" s="10">
        <v>911.08</v>
      </c>
      <c r="M49" s="12">
        <f t="shared" si="0"/>
        <v>70</v>
      </c>
      <c r="N49" s="12">
        <f t="shared" si="3"/>
        <v>637.76</v>
      </c>
      <c r="O49" s="10">
        <v>637.76</v>
      </c>
      <c r="P49" s="9"/>
    </row>
    <row r="50" ht="21" customHeight="1" spans="1:16">
      <c r="A50" s="10">
        <v>46</v>
      </c>
      <c r="B50" s="10" t="s">
        <v>120</v>
      </c>
      <c r="C50" s="10" t="s">
        <v>128</v>
      </c>
      <c r="D50" s="17" t="s">
        <v>129</v>
      </c>
      <c r="E50" s="10" t="str">
        <f>VLOOKUP(D50,[1]Sheet1!$D$1:$G$65536,4,FALSE)</f>
        <v>低保</v>
      </c>
      <c r="F50" s="10" t="str">
        <f>VLOOKUP(D50,[1]Sheet1!$D$1:$L$65536,9,FALSE)</f>
        <v>谢结好</v>
      </c>
      <c r="G50" s="10" t="str">
        <f>VLOOKUP(D50,[1]Sheet1!$D$1:$E$65536,2,FALSE)</f>
        <v>儿子</v>
      </c>
      <c r="H50" s="10" t="str">
        <f>VLOOKUP(D50,[1]Sheet1!$D$1:$R$65536,15,FALSE)</f>
        <v>工商</v>
      </c>
      <c r="I50" s="10" t="str">
        <f>VLOOKUP(C50,[1]Sheet1!$C$1:$S$65536,17,FALSE)</f>
        <v>徐锐乾</v>
      </c>
      <c r="J50" s="12" t="s">
        <v>24</v>
      </c>
      <c r="K50" s="10">
        <v>3</v>
      </c>
      <c r="L50" s="10">
        <v>152.63</v>
      </c>
      <c r="M50" s="12">
        <f t="shared" si="0"/>
        <v>70</v>
      </c>
      <c r="N50" s="12">
        <f t="shared" si="3"/>
        <v>106.84</v>
      </c>
      <c r="O50" s="10">
        <v>106.84</v>
      </c>
      <c r="P50" s="9"/>
    </row>
    <row r="51" ht="21" customHeight="1" spans="1:16">
      <c r="A51" s="10">
        <v>47</v>
      </c>
      <c r="B51" s="10" t="s">
        <v>120</v>
      </c>
      <c r="C51" s="10" t="s">
        <v>130</v>
      </c>
      <c r="D51" s="17" t="s">
        <v>131</v>
      </c>
      <c r="E51" s="10" t="str">
        <f>VLOOKUP(D51,[1]Sheet1!$D$1:$G$65536,4,FALSE)</f>
        <v>低保</v>
      </c>
      <c r="F51" s="10" t="str">
        <f>VLOOKUP(D51,[1]Sheet1!$D$1:$L$65536,9,FALSE)</f>
        <v>李丽卿</v>
      </c>
      <c r="G51" s="10" t="str">
        <f>VLOOKUP(D51,[1]Sheet1!$D$1:$E$65536,2,FALSE)</f>
        <v>儿子</v>
      </c>
      <c r="H51" s="10" t="str">
        <f>VLOOKUP(D51,[1]Sheet1!$D$1:$R$65536,15,FALSE)</f>
        <v>工商</v>
      </c>
      <c r="I51" s="10" t="str">
        <f>VLOOKUP(C51,[1]Sheet1!$C$1:$S$65536,17,FALSE)</f>
        <v>赖官平</v>
      </c>
      <c r="J51" s="12" t="s">
        <v>24</v>
      </c>
      <c r="K51" s="10">
        <v>12</v>
      </c>
      <c r="L51" s="10">
        <v>1022.79</v>
      </c>
      <c r="M51" s="12">
        <f t="shared" si="0"/>
        <v>70</v>
      </c>
      <c r="N51" s="12">
        <f t="shared" si="3"/>
        <v>715.95</v>
      </c>
      <c r="O51" s="10">
        <v>715.95</v>
      </c>
      <c r="P51" s="9"/>
    </row>
    <row r="52" ht="21" customHeight="1" spans="1:16">
      <c r="A52" s="10">
        <v>48</v>
      </c>
      <c r="B52" s="10" t="s">
        <v>120</v>
      </c>
      <c r="C52" s="10" t="s">
        <v>132</v>
      </c>
      <c r="D52" s="17" t="s">
        <v>72</v>
      </c>
      <c r="E52" s="10" t="str">
        <f>VLOOKUP(D52,[1]Sheet1!$D$1:$G$65536,4,FALSE)</f>
        <v>低保</v>
      </c>
      <c r="F52" s="10" t="str">
        <f>VLOOKUP(D52,[1]Sheet1!$D$1:$L$65536,9,FALSE)</f>
        <v>谭少燕</v>
      </c>
      <c r="G52" s="10" t="str">
        <f>VLOOKUP(D52,[1]Sheet1!$D$1:$E$65536,2,FALSE)</f>
        <v>本人</v>
      </c>
      <c r="H52" s="10" t="str">
        <f>VLOOKUP(D52,[1]Sheet1!$D$1:$R$65536,15,FALSE)</f>
        <v>工商</v>
      </c>
      <c r="I52" s="10" t="str">
        <f>VLOOKUP(C52,[1]Sheet1!$C$1:$S$65536,17,FALSE)</f>
        <v>黄艳平</v>
      </c>
      <c r="J52" s="12">
        <v>1</v>
      </c>
      <c r="K52" s="10">
        <v>1</v>
      </c>
      <c r="L52" s="10">
        <v>84.37</v>
      </c>
      <c r="M52" s="12">
        <f t="shared" si="0"/>
        <v>70</v>
      </c>
      <c r="N52" s="12">
        <f t="shared" si="3"/>
        <v>59.06</v>
      </c>
      <c r="O52" s="10">
        <v>59.06</v>
      </c>
      <c r="P52" s="9"/>
    </row>
    <row r="53" ht="21" customHeight="1" spans="1:16">
      <c r="A53" s="10">
        <v>49</v>
      </c>
      <c r="B53" s="10" t="s">
        <v>120</v>
      </c>
      <c r="C53" s="10" t="s">
        <v>133</v>
      </c>
      <c r="D53" s="17" t="s">
        <v>87</v>
      </c>
      <c r="E53" s="10" t="s">
        <v>27</v>
      </c>
      <c r="F53" s="10" t="s">
        <v>132</v>
      </c>
      <c r="G53" s="10" t="s">
        <v>65</v>
      </c>
      <c r="H53" s="10" t="s">
        <v>29</v>
      </c>
      <c r="I53" s="10" t="s">
        <v>132</v>
      </c>
      <c r="J53" s="12">
        <v>1</v>
      </c>
      <c r="K53" s="10">
        <v>2</v>
      </c>
      <c r="L53" s="10">
        <v>73.76</v>
      </c>
      <c r="M53" s="12">
        <f t="shared" si="0"/>
        <v>70</v>
      </c>
      <c r="N53" s="12">
        <f t="shared" si="3"/>
        <v>51.63</v>
      </c>
      <c r="O53" s="10">
        <v>51.63</v>
      </c>
      <c r="P53" s="9"/>
    </row>
    <row r="54" ht="21" customHeight="1" spans="1:16">
      <c r="A54" s="10">
        <v>50</v>
      </c>
      <c r="B54" s="10" t="s">
        <v>120</v>
      </c>
      <c r="C54" s="10" t="s">
        <v>134</v>
      </c>
      <c r="D54" s="17" t="s">
        <v>44</v>
      </c>
      <c r="E54" s="10" t="str">
        <f>VLOOKUP(D54,[1]Sheet1!$D$1:$G$65536,4,FALSE)</f>
        <v>低保</v>
      </c>
      <c r="F54" s="10" t="str">
        <f>VLOOKUP(D54,[1]Sheet1!$D$1:$L$65536,9,FALSE)</f>
        <v>杜文强</v>
      </c>
      <c r="G54" s="10" t="str">
        <f>VLOOKUP(D54,[1]Sheet1!$D$1:$E$65536,2,FALSE)</f>
        <v>本人</v>
      </c>
      <c r="H54" s="10" t="str">
        <f>VLOOKUP(D54,[1]Sheet1!$D$1:$R$65536,15,FALSE)</f>
        <v>工商</v>
      </c>
      <c r="I54" s="10" t="str">
        <f>VLOOKUP(C54,[1]Sheet1!$C$1:$S$65536,17,FALSE)</f>
        <v>黄可成</v>
      </c>
      <c r="J54" s="12" t="s">
        <v>24</v>
      </c>
      <c r="K54" s="10">
        <v>16</v>
      </c>
      <c r="L54" s="10">
        <v>1380.35</v>
      </c>
      <c r="M54" s="12">
        <f t="shared" si="0"/>
        <v>70</v>
      </c>
      <c r="N54" s="12">
        <f t="shared" si="3"/>
        <v>966.25</v>
      </c>
      <c r="O54" s="10">
        <v>966.25</v>
      </c>
      <c r="P54" s="9"/>
    </row>
    <row r="55" ht="21" customHeight="1" spans="1:16">
      <c r="A55" s="10">
        <v>51</v>
      </c>
      <c r="B55" s="10" t="s">
        <v>120</v>
      </c>
      <c r="C55" s="10" t="s">
        <v>135</v>
      </c>
      <c r="D55" s="17" t="s">
        <v>136</v>
      </c>
      <c r="E55" s="10" t="str">
        <f>VLOOKUP(D55,[1]Sheet1!$D$1:$G$65536,4,FALSE)</f>
        <v>低保</v>
      </c>
      <c r="F55" s="10" t="str">
        <f>VLOOKUP(D55,[1]Sheet1!$D$1:$L$65536,9,FALSE)</f>
        <v>黎少冰</v>
      </c>
      <c r="G55" s="10" t="str">
        <f>VLOOKUP(D55,[1]Sheet1!$D$1:$E$65536,2,FALSE)</f>
        <v>本人</v>
      </c>
      <c r="H55" s="10" t="str">
        <f>VLOOKUP(D55,[1]Sheet1!$D$1:$R$65536,15,FALSE)</f>
        <v>工商</v>
      </c>
      <c r="I55" s="10" t="str">
        <f>VLOOKUP(C55,[1]Sheet1!$C$1:$S$65536,17,FALSE)</f>
        <v>黄可成</v>
      </c>
      <c r="J55" s="12" t="s">
        <v>24</v>
      </c>
      <c r="K55" s="10">
        <v>3</v>
      </c>
      <c r="L55" s="10">
        <v>647.65</v>
      </c>
      <c r="M55" s="12">
        <f t="shared" si="0"/>
        <v>70</v>
      </c>
      <c r="N55" s="12">
        <f t="shared" si="3"/>
        <v>453.36</v>
      </c>
      <c r="O55" s="10">
        <v>453.36</v>
      </c>
      <c r="P55" s="9"/>
    </row>
    <row r="56" ht="21" customHeight="1" spans="1:16">
      <c r="A56" s="10">
        <v>52</v>
      </c>
      <c r="B56" s="10" t="s">
        <v>120</v>
      </c>
      <c r="C56" s="10" t="s">
        <v>137</v>
      </c>
      <c r="D56" s="17" t="s">
        <v>138</v>
      </c>
      <c r="E56" s="10" t="str">
        <f>VLOOKUP(D56,[1]Sheet1!$D$1:$G$65536,4,FALSE)</f>
        <v>低保</v>
      </c>
      <c r="F56" s="10" t="str">
        <f>VLOOKUP(D56,[1]Sheet1!$D$1:$L$65536,9,FALSE)</f>
        <v>洪梓铭</v>
      </c>
      <c r="G56" s="10" t="str">
        <f>VLOOKUP(D56,[1]Sheet1!$D$1:$E$65536,2,FALSE)</f>
        <v>本人</v>
      </c>
      <c r="H56" s="10" t="str">
        <f>VLOOKUP(D56,[1]Sheet1!$D$1:$R$65536,15,FALSE)</f>
        <v>工商</v>
      </c>
      <c r="I56" s="10" t="str">
        <f>VLOOKUP(C56,[1]Sheet1!$C$1:$S$65536,17,FALSE)</f>
        <v>黄可成</v>
      </c>
      <c r="J56" s="12">
        <v>2</v>
      </c>
      <c r="K56" s="10">
        <v>1</v>
      </c>
      <c r="L56" s="10">
        <v>79.55</v>
      </c>
      <c r="M56" s="12">
        <f t="shared" si="0"/>
        <v>70</v>
      </c>
      <c r="N56" s="12">
        <f t="shared" si="3"/>
        <v>55.69</v>
      </c>
      <c r="O56" s="10">
        <v>55.69</v>
      </c>
      <c r="P56" s="9"/>
    </row>
    <row r="57" ht="21" customHeight="1" spans="1:16">
      <c r="A57" s="10">
        <v>53</v>
      </c>
      <c r="B57" s="10" t="s">
        <v>120</v>
      </c>
      <c r="C57" s="10" t="s">
        <v>139</v>
      </c>
      <c r="D57" s="17" t="s">
        <v>131</v>
      </c>
      <c r="E57" s="10" t="str">
        <f>VLOOKUP(D57,[1]Sheet1!$D$1:$G$65536,4,FALSE)</f>
        <v>低保</v>
      </c>
      <c r="F57" s="10" t="str">
        <f>VLOOKUP(D57,[1]Sheet1!$D$1:$L$65536,9,FALSE)</f>
        <v>李丽卿</v>
      </c>
      <c r="G57" s="10" t="str">
        <f>VLOOKUP(D57,[1]Sheet1!$D$1:$E$65536,2,FALSE)</f>
        <v>儿子</v>
      </c>
      <c r="H57" s="10" t="str">
        <f>VLOOKUP(D57,[1]Sheet1!$D$1:$R$65536,15,FALSE)</f>
        <v>工商</v>
      </c>
      <c r="I57" s="10" t="str">
        <f>VLOOKUP(C57,[1]Sheet1!$C$1:$S$65536,17,FALSE)</f>
        <v>李丽卿</v>
      </c>
      <c r="J57" s="12">
        <v>3</v>
      </c>
      <c r="K57" s="10">
        <v>2</v>
      </c>
      <c r="L57" s="10">
        <v>80.08</v>
      </c>
      <c r="M57" s="12">
        <f t="shared" si="0"/>
        <v>70</v>
      </c>
      <c r="N57" s="12">
        <f t="shared" si="3"/>
        <v>56.06</v>
      </c>
      <c r="O57" s="10">
        <v>56.06</v>
      </c>
      <c r="P57" s="9"/>
    </row>
    <row r="58" ht="21" customHeight="1" spans="1:16">
      <c r="A58" s="10">
        <v>54</v>
      </c>
      <c r="B58" s="10" t="s">
        <v>120</v>
      </c>
      <c r="C58" s="10" t="s">
        <v>140</v>
      </c>
      <c r="D58" s="17" t="s">
        <v>141</v>
      </c>
      <c r="E58" s="10" t="s">
        <v>27</v>
      </c>
      <c r="F58" s="10" t="s">
        <v>140</v>
      </c>
      <c r="G58" s="10" t="s">
        <v>28</v>
      </c>
      <c r="H58" s="10" t="s">
        <v>29</v>
      </c>
      <c r="I58" s="10" t="s">
        <v>140</v>
      </c>
      <c r="J58" s="12">
        <v>3</v>
      </c>
      <c r="K58" s="10">
        <v>4</v>
      </c>
      <c r="L58" s="10">
        <v>151.68</v>
      </c>
      <c r="M58" s="12">
        <f t="shared" si="0"/>
        <v>70</v>
      </c>
      <c r="N58" s="12">
        <f t="shared" si="3"/>
        <v>106.18</v>
      </c>
      <c r="O58" s="10">
        <v>106.18</v>
      </c>
      <c r="P58" s="9"/>
    </row>
    <row r="59" ht="21" customHeight="1" spans="1:16">
      <c r="A59" s="10">
        <v>55</v>
      </c>
      <c r="B59" s="10" t="s">
        <v>120</v>
      </c>
      <c r="C59" s="10" t="s">
        <v>142</v>
      </c>
      <c r="D59" s="17" t="s">
        <v>143</v>
      </c>
      <c r="E59" s="10" t="s">
        <v>27</v>
      </c>
      <c r="F59" s="10" t="s">
        <v>142</v>
      </c>
      <c r="G59" s="10" t="s">
        <v>28</v>
      </c>
      <c r="H59" s="10" t="s">
        <v>29</v>
      </c>
      <c r="I59" s="10" t="s">
        <v>142</v>
      </c>
      <c r="J59" s="12">
        <v>3</v>
      </c>
      <c r="K59" s="10">
        <v>3</v>
      </c>
      <c r="L59" s="10">
        <v>556.92</v>
      </c>
      <c r="M59" s="12">
        <f t="shared" si="0"/>
        <v>70</v>
      </c>
      <c r="N59" s="12">
        <f t="shared" si="3"/>
        <v>389.84</v>
      </c>
      <c r="O59" s="10">
        <v>389.84</v>
      </c>
      <c r="P59" s="9"/>
    </row>
    <row r="60" ht="21" customHeight="1" spans="1:16">
      <c r="A60" s="10">
        <v>56</v>
      </c>
      <c r="B60" s="10" t="s">
        <v>120</v>
      </c>
      <c r="C60" s="10" t="s">
        <v>144</v>
      </c>
      <c r="D60" s="17" t="s">
        <v>145</v>
      </c>
      <c r="E60" s="10" t="str">
        <f>VLOOKUP(D60,[1]Sheet1!$D$1:$G$65536,4,FALSE)</f>
        <v>低保</v>
      </c>
      <c r="F60" s="10" t="str">
        <f>VLOOKUP(D60,[1]Sheet1!$D$1:$L$65536,9,FALSE)</f>
        <v>韩斌</v>
      </c>
      <c r="G60" s="10" t="str">
        <f>VLOOKUP(D60,[1]Sheet1!$D$1:$E$65536,2,FALSE)</f>
        <v>本人</v>
      </c>
      <c r="H60" s="10" t="str">
        <f>VLOOKUP(D60,[1]Sheet1!$D$1:$R$65536,15,FALSE)</f>
        <v>工商</v>
      </c>
      <c r="I60" s="10" t="str">
        <f>VLOOKUP(C60,[1]Sheet1!$C$1:$S$65536,17,FALSE)</f>
        <v>韩斌</v>
      </c>
      <c r="J60" s="12" t="s">
        <v>24</v>
      </c>
      <c r="K60" s="10">
        <v>4</v>
      </c>
      <c r="L60" s="10">
        <v>218.44</v>
      </c>
      <c r="M60" s="12">
        <f t="shared" si="0"/>
        <v>70</v>
      </c>
      <c r="N60" s="12">
        <f t="shared" si="3"/>
        <v>152.91</v>
      </c>
      <c r="O60" s="10">
        <v>152.91</v>
      </c>
      <c r="P60" s="9"/>
    </row>
    <row r="61" ht="21" customHeight="1" spans="1:16">
      <c r="A61" s="10">
        <v>57</v>
      </c>
      <c r="B61" s="10" t="s">
        <v>146</v>
      </c>
      <c r="C61" s="10" t="s">
        <v>147</v>
      </c>
      <c r="D61" s="17" t="s">
        <v>148</v>
      </c>
      <c r="E61" s="10" t="str">
        <f>VLOOKUP(D61,[1]Sheet1!$D$1:$G$65536,4,FALSE)</f>
        <v>低保</v>
      </c>
      <c r="F61" s="10" t="str">
        <f>VLOOKUP(D61,[1]Sheet1!$D$1:$L$65536,9,FALSE)</f>
        <v>袁丽荣</v>
      </c>
      <c r="G61" s="10" t="str">
        <f>VLOOKUP(D61,[1]Sheet1!$D$1:$E$65536,2,FALSE)</f>
        <v>本人</v>
      </c>
      <c r="H61" s="10" t="str">
        <f>VLOOKUP(D61,[1]Sheet1!$D$1:$R$65536,15,FALSE)</f>
        <v>工商</v>
      </c>
      <c r="I61" s="10" t="str">
        <f>VLOOKUP(C61,[1]Sheet1!$C$1:$S$65536,17,FALSE)</f>
        <v>陈玉馨</v>
      </c>
      <c r="J61" s="12" t="s">
        <v>24</v>
      </c>
      <c r="K61" s="10">
        <v>2</v>
      </c>
      <c r="L61" s="10">
        <v>222.96</v>
      </c>
      <c r="M61" s="12">
        <f t="shared" si="0"/>
        <v>70</v>
      </c>
      <c r="N61" s="12">
        <f t="shared" ref="N61:N78" si="4">ROUND(L61*M61/100,2)</f>
        <v>156.07</v>
      </c>
      <c r="O61" s="10">
        <v>156.07</v>
      </c>
      <c r="P61" s="9"/>
    </row>
    <row r="62" ht="21" customHeight="1" spans="1:16">
      <c r="A62" s="10">
        <v>58</v>
      </c>
      <c r="B62" s="10" t="s">
        <v>146</v>
      </c>
      <c r="C62" s="10" t="s">
        <v>149</v>
      </c>
      <c r="D62" s="17" t="s">
        <v>150</v>
      </c>
      <c r="E62" s="10" t="s">
        <v>27</v>
      </c>
      <c r="F62" s="10" t="s">
        <v>149</v>
      </c>
      <c r="G62" s="10" t="s">
        <v>28</v>
      </c>
      <c r="H62" s="10" t="s">
        <v>29</v>
      </c>
      <c r="I62" s="10" t="s">
        <v>149</v>
      </c>
      <c r="J62" s="12" t="s">
        <v>24</v>
      </c>
      <c r="K62" s="10">
        <v>9</v>
      </c>
      <c r="L62" s="10">
        <v>746.9</v>
      </c>
      <c r="M62" s="12">
        <f t="shared" si="0"/>
        <v>70</v>
      </c>
      <c r="N62" s="12">
        <f t="shared" si="4"/>
        <v>522.83</v>
      </c>
      <c r="O62" s="10">
        <v>522.83</v>
      </c>
      <c r="P62" s="9"/>
    </row>
    <row r="63" ht="21" customHeight="1" spans="1:16">
      <c r="A63" s="10">
        <v>59</v>
      </c>
      <c r="B63" s="10" t="s">
        <v>146</v>
      </c>
      <c r="C63" s="10" t="s">
        <v>151</v>
      </c>
      <c r="D63" s="17" t="s">
        <v>101</v>
      </c>
      <c r="E63" s="10" t="str">
        <f>VLOOKUP(D63,[1]Sheet1!$D$1:$G$65536,4,FALSE)</f>
        <v>低保</v>
      </c>
      <c r="F63" s="10" t="str">
        <f>VLOOKUP(D63,[1]Sheet1!$D$1:$L$65536,9,FALSE)</f>
        <v>张冠韶</v>
      </c>
      <c r="G63" s="10" t="str">
        <f>VLOOKUP(D63,[1]Sheet1!$D$1:$E$65536,2,FALSE)</f>
        <v>本人</v>
      </c>
      <c r="H63" s="10" t="str">
        <f>VLOOKUP(D63,[1]Sheet1!$D$1:$R$65536,15,FALSE)</f>
        <v>工商</v>
      </c>
      <c r="I63" s="10" t="str">
        <f>VLOOKUP(C63,[1]Sheet1!$C$1:$S$65536,17,FALSE)</f>
        <v>欧兰妹</v>
      </c>
      <c r="J63" s="12" t="s">
        <v>24</v>
      </c>
      <c r="K63" s="10">
        <v>10</v>
      </c>
      <c r="L63" s="10">
        <v>815.85</v>
      </c>
      <c r="M63" s="12">
        <f t="shared" si="0"/>
        <v>70</v>
      </c>
      <c r="N63" s="12">
        <f t="shared" si="4"/>
        <v>571.1</v>
      </c>
      <c r="O63" s="10">
        <v>571.1</v>
      </c>
      <c r="P63" s="9"/>
    </row>
    <row r="64" ht="21" customHeight="1" spans="1:16">
      <c r="A64" s="10">
        <v>60</v>
      </c>
      <c r="B64" s="10" t="s">
        <v>146</v>
      </c>
      <c r="C64" s="10" t="s">
        <v>152</v>
      </c>
      <c r="D64" s="17" t="s">
        <v>42</v>
      </c>
      <c r="E64" s="10" t="str">
        <f>VLOOKUP(D64,[1]Sheet1!$D$1:$G$65536,4,FALSE)</f>
        <v>低保</v>
      </c>
      <c r="F64" s="10" t="str">
        <f>VLOOKUP(D64,[1]Sheet1!$D$1:$L$65536,9,FALSE)</f>
        <v>陈东</v>
      </c>
      <c r="G64" s="10" t="str">
        <f>VLOOKUP(D64,[1]Sheet1!$D$1:$E$65536,2,FALSE)</f>
        <v>儿子</v>
      </c>
      <c r="H64" s="10" t="str">
        <f>VLOOKUP(D64,[1]Sheet1!$D$1:$R$65536,15,FALSE)</f>
        <v>工商</v>
      </c>
      <c r="I64" s="10" t="str">
        <f>VLOOKUP(C64,[1]Sheet1!$C$1:$S$65536,17,FALSE)</f>
        <v>欧兰妹</v>
      </c>
      <c r="J64" s="12" t="s">
        <v>24</v>
      </c>
      <c r="K64" s="10">
        <v>3</v>
      </c>
      <c r="L64" s="10">
        <v>281.32</v>
      </c>
      <c r="M64" s="12">
        <f t="shared" si="0"/>
        <v>70</v>
      </c>
      <c r="N64" s="12">
        <f t="shared" si="4"/>
        <v>196.92</v>
      </c>
      <c r="O64" s="10">
        <v>196.92</v>
      </c>
      <c r="P64" s="9"/>
    </row>
    <row r="65" ht="21" customHeight="1" spans="1:16">
      <c r="A65" s="10">
        <v>61</v>
      </c>
      <c r="B65" s="10" t="s">
        <v>146</v>
      </c>
      <c r="C65" s="10" t="s">
        <v>153</v>
      </c>
      <c r="D65" s="17" t="s">
        <v>64</v>
      </c>
      <c r="E65" s="10" t="str">
        <f>VLOOKUP(D65,[1]Sheet1!$D$1:$G$65536,4,FALSE)</f>
        <v>低保</v>
      </c>
      <c r="F65" s="10" t="str">
        <f>VLOOKUP(D65,[1]Sheet1!$D$1:$L$65536,9,FALSE)</f>
        <v>陈明洁</v>
      </c>
      <c r="G65" s="10" t="str">
        <f>VLOOKUP(D65,[1]Sheet1!$D$1:$E$65536,2,FALSE)</f>
        <v>儿子</v>
      </c>
      <c r="H65" s="10" t="str">
        <f>VLOOKUP(D65,[1]Sheet1!$D$1:$R$65536,15,FALSE)</f>
        <v>工商</v>
      </c>
      <c r="I65" s="10" t="str">
        <f>VLOOKUP(C65,[1]Sheet1!$C$1:$S$65536,17,FALSE)</f>
        <v>黄兆雄</v>
      </c>
      <c r="J65" s="12" t="s">
        <v>24</v>
      </c>
      <c r="K65" s="10">
        <v>2</v>
      </c>
      <c r="L65" s="10">
        <v>571.79</v>
      </c>
      <c r="M65" s="12">
        <f t="shared" si="0"/>
        <v>70</v>
      </c>
      <c r="N65" s="12">
        <f t="shared" si="4"/>
        <v>400.25</v>
      </c>
      <c r="O65" s="10">
        <v>571.79</v>
      </c>
      <c r="P65" s="9"/>
    </row>
    <row r="66" ht="21" customHeight="1" spans="1:16">
      <c r="A66" s="10">
        <v>62</v>
      </c>
      <c r="B66" s="10" t="s">
        <v>146</v>
      </c>
      <c r="C66" s="10" t="s">
        <v>154</v>
      </c>
      <c r="D66" s="17" t="s">
        <v>155</v>
      </c>
      <c r="E66" s="10" t="s">
        <v>27</v>
      </c>
      <c r="F66" s="10" t="s">
        <v>154</v>
      </c>
      <c r="G66" s="10" t="s">
        <v>28</v>
      </c>
      <c r="H66" s="10" t="s">
        <v>29</v>
      </c>
      <c r="I66" s="10" t="s">
        <v>154</v>
      </c>
      <c r="J66" s="12" t="s">
        <v>24</v>
      </c>
      <c r="K66" s="10">
        <v>1</v>
      </c>
      <c r="L66" s="10">
        <v>78.35</v>
      </c>
      <c r="M66" s="12">
        <f t="shared" si="0"/>
        <v>70</v>
      </c>
      <c r="N66" s="12">
        <f t="shared" si="4"/>
        <v>54.85</v>
      </c>
      <c r="O66" s="10">
        <v>54.85</v>
      </c>
      <c r="P66" s="9"/>
    </row>
    <row r="67" ht="21" customHeight="1" spans="1:16">
      <c r="A67" s="10">
        <v>63</v>
      </c>
      <c r="B67" s="10" t="s">
        <v>146</v>
      </c>
      <c r="C67" s="10" t="s">
        <v>156</v>
      </c>
      <c r="D67" s="17" t="s">
        <v>157</v>
      </c>
      <c r="E67" s="10" t="str">
        <f>VLOOKUP(D67,[1]Sheet1!$D$1:$G$65536,4,FALSE)</f>
        <v>低保</v>
      </c>
      <c r="F67" s="10" t="str">
        <f>VLOOKUP(D67,[1]Sheet1!$D$1:$L$65536,9,FALSE)</f>
        <v>梁运贞</v>
      </c>
      <c r="G67" s="10" t="str">
        <f>VLOOKUP(D67,[1]Sheet1!$D$1:$E$65536,2,FALSE)</f>
        <v>本人</v>
      </c>
      <c r="H67" s="10" t="str">
        <f>VLOOKUP(D67,[1]Sheet1!$D$1:$R$65536,15,FALSE)</f>
        <v>工商</v>
      </c>
      <c r="I67" s="10" t="str">
        <f>VLOOKUP(C67,[1]Sheet1!$C$1:$S$65536,17,FALSE)</f>
        <v>梁运贞</v>
      </c>
      <c r="J67" s="12" t="s">
        <v>24</v>
      </c>
      <c r="K67" s="10">
        <v>1</v>
      </c>
      <c r="L67" s="10">
        <v>62.86</v>
      </c>
      <c r="M67" s="12">
        <f t="shared" si="0"/>
        <v>70</v>
      </c>
      <c r="N67" s="12">
        <f t="shared" si="4"/>
        <v>44</v>
      </c>
      <c r="O67" s="10">
        <v>44</v>
      </c>
      <c r="P67" s="9"/>
    </row>
    <row r="68" ht="21" customHeight="1" spans="1:16">
      <c r="A68" s="10">
        <v>64</v>
      </c>
      <c r="B68" s="10" t="s">
        <v>146</v>
      </c>
      <c r="C68" s="10" t="s">
        <v>158</v>
      </c>
      <c r="D68" s="17" t="s">
        <v>159</v>
      </c>
      <c r="E68" s="10" t="str">
        <f>VLOOKUP(D68,[1]Sheet1!$D$1:$G$65536,4,FALSE)</f>
        <v>低收入</v>
      </c>
      <c r="F68" s="10" t="str">
        <f>VLOOKUP(D68,[1]Sheet1!$D$1:$L$65536,9,FALSE)</f>
        <v>郑宝明</v>
      </c>
      <c r="G68" s="10" t="str">
        <f>VLOOKUP(D68,[1]Sheet1!$D$1:$E$65536,2,FALSE)</f>
        <v>妻子</v>
      </c>
      <c r="H68" s="10" t="str">
        <f>VLOOKUP(D68,[1]Sheet1!$D$1:$R$65536,15,FALSE)</f>
        <v>工商</v>
      </c>
      <c r="I68" s="10" t="str">
        <f>VLOOKUP(C68,[1]Sheet1!$C$1:$S$65536,17,FALSE)</f>
        <v>蔡兆媛</v>
      </c>
      <c r="J68" s="12" t="s">
        <v>24</v>
      </c>
      <c r="K68" s="10">
        <v>2</v>
      </c>
      <c r="L68" s="10">
        <v>206.65</v>
      </c>
      <c r="M68" s="12">
        <f t="shared" si="0"/>
        <v>70</v>
      </c>
      <c r="N68" s="12">
        <f t="shared" si="4"/>
        <v>144.66</v>
      </c>
      <c r="O68" s="10">
        <v>206.65</v>
      </c>
      <c r="P68" s="9"/>
    </row>
    <row r="69" ht="21" customHeight="1" spans="1:16">
      <c r="A69" s="10">
        <v>65</v>
      </c>
      <c r="B69" s="10" t="s">
        <v>146</v>
      </c>
      <c r="C69" s="10" t="s">
        <v>160</v>
      </c>
      <c r="D69" s="17" t="s">
        <v>161</v>
      </c>
      <c r="E69" s="10" t="str">
        <f>VLOOKUP(D69,[1]Sheet1!$D$1:$G$65536,4,FALSE)</f>
        <v>低保</v>
      </c>
      <c r="F69" s="10" t="str">
        <f>VLOOKUP(D69,[1]Sheet1!$D$1:$L$65536,9,FALSE)</f>
        <v>欧兰妹</v>
      </c>
      <c r="G69" s="10" t="str">
        <f>VLOOKUP(D69,[1]Sheet1!$D$1:$E$65536,2,FALSE)</f>
        <v>女儿</v>
      </c>
      <c r="H69" s="10" t="str">
        <f>VLOOKUP(D69,[1]Sheet1!$D$1:$R$65536,15,FALSE)</f>
        <v>工商</v>
      </c>
      <c r="I69" s="10" t="str">
        <f>VLOOKUP(C69,[1]Sheet1!$C$1:$S$65536,17,FALSE)</f>
        <v>欧兰妹</v>
      </c>
      <c r="J69" s="12" t="s">
        <v>24</v>
      </c>
      <c r="K69" s="10">
        <v>3</v>
      </c>
      <c r="L69" s="10">
        <v>239.38</v>
      </c>
      <c r="M69" s="12">
        <f t="shared" ref="M69:M132" si="5">IF(_xlfn.IFS(E69="低保",1,E69="低收入",1,TRUE,0)=1,70,100)*IF(L69=0,0,1)</f>
        <v>70</v>
      </c>
      <c r="N69" s="12">
        <f t="shared" si="4"/>
        <v>167.57</v>
      </c>
      <c r="O69" s="10">
        <v>167.57</v>
      </c>
      <c r="P69" s="9"/>
    </row>
    <row r="70" ht="21" customHeight="1" spans="1:16">
      <c r="A70" s="10">
        <v>66</v>
      </c>
      <c r="B70" s="10" t="s">
        <v>146</v>
      </c>
      <c r="C70" s="10" t="s">
        <v>162</v>
      </c>
      <c r="D70" s="17" t="s">
        <v>163</v>
      </c>
      <c r="E70" s="10" t="str">
        <f>VLOOKUP(D70,[1]Sheet1!$D$1:$G$65536,4,FALSE)</f>
        <v>低保</v>
      </c>
      <c r="F70" s="10" t="str">
        <f>VLOOKUP(D70,[1]Sheet1!$D$1:$L$65536,9,FALSE)</f>
        <v>林衍恒</v>
      </c>
      <c r="G70" s="10" t="str">
        <f>VLOOKUP(D70,[1]Sheet1!$D$1:$E$65536,2,FALSE)</f>
        <v>本人</v>
      </c>
      <c r="H70" s="10" t="str">
        <f>VLOOKUP(D70,[1]Sheet1!$D$1:$R$65536,15,FALSE)</f>
        <v>工商</v>
      </c>
      <c r="I70" s="10" t="str">
        <f>VLOOKUP(C70,[1]Sheet1!$C$1:$S$65536,17,FALSE)</f>
        <v>张毅昕</v>
      </c>
      <c r="J70" s="12" t="s">
        <v>24</v>
      </c>
      <c r="K70" s="10">
        <v>2</v>
      </c>
      <c r="L70" s="10">
        <v>92.76</v>
      </c>
      <c r="M70" s="12">
        <f t="shared" si="5"/>
        <v>70</v>
      </c>
      <c r="N70" s="12">
        <f t="shared" si="4"/>
        <v>64.93</v>
      </c>
      <c r="O70" s="10">
        <v>64.93</v>
      </c>
      <c r="P70" s="9"/>
    </row>
    <row r="71" ht="21" customHeight="1" spans="1:16">
      <c r="A71" s="10">
        <v>67</v>
      </c>
      <c r="B71" s="10" t="s">
        <v>146</v>
      </c>
      <c r="C71" s="10" t="s">
        <v>164</v>
      </c>
      <c r="D71" s="17" t="s">
        <v>165</v>
      </c>
      <c r="E71" s="10" t="s">
        <v>27</v>
      </c>
      <c r="F71" s="10" t="s">
        <v>164</v>
      </c>
      <c r="G71" s="10" t="s">
        <v>28</v>
      </c>
      <c r="H71" s="10" t="s">
        <v>29</v>
      </c>
      <c r="I71" s="10" t="s">
        <v>164</v>
      </c>
      <c r="J71" s="12" t="s">
        <v>24</v>
      </c>
      <c r="K71" s="10">
        <v>6</v>
      </c>
      <c r="L71" s="10">
        <v>485.24</v>
      </c>
      <c r="M71" s="12">
        <f t="shared" si="5"/>
        <v>70</v>
      </c>
      <c r="N71" s="12">
        <f t="shared" si="4"/>
        <v>339.67</v>
      </c>
      <c r="O71" s="10">
        <v>339.67</v>
      </c>
      <c r="P71" s="9"/>
    </row>
    <row r="72" ht="21" customHeight="1" spans="1:16">
      <c r="A72" s="10">
        <v>68</v>
      </c>
      <c r="B72" s="10" t="s">
        <v>146</v>
      </c>
      <c r="C72" s="10" t="s">
        <v>166</v>
      </c>
      <c r="D72" s="17" t="s">
        <v>64</v>
      </c>
      <c r="E72" s="10" t="str">
        <f>VLOOKUP(D72,[1]Sheet1!$D$1:$G$65536,4,FALSE)</f>
        <v>低保</v>
      </c>
      <c r="F72" s="10" t="str">
        <f>VLOOKUP(D72,[1]Sheet1!$D$1:$L$65536,9,FALSE)</f>
        <v>陈明洁</v>
      </c>
      <c r="G72" s="10" t="str">
        <f>VLOOKUP(D72,[1]Sheet1!$D$1:$E$65536,2,FALSE)</f>
        <v>儿子</v>
      </c>
      <c r="H72" s="10" t="str">
        <f>VLOOKUP(D72,[1]Sheet1!$D$1:$R$65536,15,FALSE)</f>
        <v>工商</v>
      </c>
      <c r="I72" s="10" t="str">
        <f>VLOOKUP(C72,[1]Sheet1!$C$1:$S$65536,17,FALSE)</f>
        <v>卢健康</v>
      </c>
      <c r="J72" s="12" t="s">
        <v>24</v>
      </c>
      <c r="K72" s="10">
        <v>4</v>
      </c>
      <c r="L72" s="10">
        <v>270.24</v>
      </c>
      <c r="M72" s="12">
        <f t="shared" si="5"/>
        <v>70</v>
      </c>
      <c r="N72" s="12">
        <f t="shared" si="4"/>
        <v>189.17</v>
      </c>
      <c r="O72" s="10">
        <v>189.17</v>
      </c>
      <c r="P72" s="9"/>
    </row>
    <row r="73" ht="21" customHeight="1" spans="1:16">
      <c r="A73" s="10">
        <v>69</v>
      </c>
      <c r="B73" s="10" t="s">
        <v>167</v>
      </c>
      <c r="C73" s="10" t="s">
        <v>168</v>
      </c>
      <c r="D73" s="17" t="s">
        <v>169</v>
      </c>
      <c r="E73" s="10" t="s">
        <v>27</v>
      </c>
      <c r="F73" s="10" t="s">
        <v>168</v>
      </c>
      <c r="G73" s="10" t="s">
        <v>28</v>
      </c>
      <c r="H73" s="10" t="s">
        <v>29</v>
      </c>
      <c r="I73" s="10" t="s">
        <v>168</v>
      </c>
      <c r="J73" s="12" t="s">
        <v>24</v>
      </c>
      <c r="K73" s="10">
        <v>20</v>
      </c>
      <c r="L73" s="10">
        <v>2005.88</v>
      </c>
      <c r="M73" s="12">
        <f t="shared" si="5"/>
        <v>70</v>
      </c>
      <c r="N73" s="12">
        <f t="shared" si="4"/>
        <v>1404.12</v>
      </c>
      <c r="O73" s="10">
        <v>1404.12</v>
      </c>
      <c r="P73" s="9"/>
    </row>
    <row r="74" ht="21" customHeight="1" spans="1:16">
      <c r="A74" s="10">
        <v>70</v>
      </c>
      <c r="B74" s="10" t="s">
        <v>167</v>
      </c>
      <c r="C74" s="10" t="s">
        <v>170</v>
      </c>
      <c r="D74" s="17" t="s">
        <v>171</v>
      </c>
      <c r="E74" s="10" t="str">
        <f>VLOOKUP(D74,[1]Sheet1!$D$1:$G$65536,4,FALSE)</f>
        <v>低保</v>
      </c>
      <c r="F74" s="10" t="str">
        <f>VLOOKUP(D74,[1]Sheet1!$D$1:$L$65536,9,FALSE)</f>
        <v>卢素琼</v>
      </c>
      <c r="G74" s="10" t="str">
        <f>VLOOKUP(D74,[1]Sheet1!$D$1:$E$65536,2,FALSE)</f>
        <v>本人</v>
      </c>
      <c r="H74" s="10" t="str">
        <f>VLOOKUP(D74,[1]Sheet1!$D$1:$R$65536,15,FALSE)</f>
        <v>工商</v>
      </c>
      <c r="I74" s="10" t="str">
        <f>VLOOKUP(C74,[1]Sheet1!$C$1:$S$65536,17,FALSE)</f>
        <v>卢素琼</v>
      </c>
      <c r="J74" s="12" t="s">
        <v>24</v>
      </c>
      <c r="K74" s="10">
        <v>2</v>
      </c>
      <c r="L74" s="10">
        <v>811.24</v>
      </c>
      <c r="M74" s="12">
        <f t="shared" si="5"/>
        <v>70</v>
      </c>
      <c r="N74" s="12">
        <f t="shared" si="4"/>
        <v>567.87</v>
      </c>
      <c r="O74" s="10">
        <v>567.87</v>
      </c>
      <c r="P74" s="9"/>
    </row>
    <row r="75" ht="21" customHeight="1" spans="1:16">
      <c r="A75" s="10">
        <v>71</v>
      </c>
      <c r="B75" s="10" t="s">
        <v>167</v>
      </c>
      <c r="C75" s="10" t="s">
        <v>172</v>
      </c>
      <c r="D75" s="17" t="s">
        <v>173</v>
      </c>
      <c r="E75" s="10" t="s">
        <v>27</v>
      </c>
      <c r="F75" s="10" t="s">
        <v>172</v>
      </c>
      <c r="G75" s="10" t="s">
        <v>28</v>
      </c>
      <c r="H75" s="10" t="s">
        <v>29</v>
      </c>
      <c r="I75" s="10" t="s">
        <v>172</v>
      </c>
      <c r="J75" s="12" t="s">
        <v>24</v>
      </c>
      <c r="K75" s="10">
        <v>1</v>
      </c>
      <c r="L75" s="10">
        <v>151.12</v>
      </c>
      <c r="M75" s="12">
        <f t="shared" si="5"/>
        <v>70</v>
      </c>
      <c r="N75" s="12">
        <f t="shared" si="4"/>
        <v>105.78</v>
      </c>
      <c r="O75" s="10">
        <v>105.78</v>
      </c>
      <c r="P75" s="9"/>
    </row>
    <row r="76" ht="21" customHeight="1" spans="1:16">
      <c r="A76" s="10">
        <v>72</v>
      </c>
      <c r="B76" s="10" t="s">
        <v>167</v>
      </c>
      <c r="C76" s="10" t="s">
        <v>174</v>
      </c>
      <c r="D76" s="17" t="s">
        <v>68</v>
      </c>
      <c r="E76" s="10" t="str">
        <f>VLOOKUP(D76,[1]Sheet1!$D$1:$G$65536,4,FALSE)</f>
        <v>低保</v>
      </c>
      <c r="F76" s="10" t="str">
        <f>VLOOKUP(D76,[1]Sheet1!$D$1:$L$65536,9,FALSE)</f>
        <v>陈琼</v>
      </c>
      <c r="G76" s="10" t="str">
        <f>VLOOKUP(D76,[1]Sheet1!$D$1:$E$65536,2,FALSE)</f>
        <v>本人</v>
      </c>
      <c r="H76" s="10" t="str">
        <f>VLOOKUP(D76,[1]Sheet1!$D$1:$R$65536,15,FALSE)</f>
        <v>工商</v>
      </c>
      <c r="I76" s="10" t="str">
        <f>VLOOKUP(C76,[1]Sheet1!$C$1:$S$65536,17,FALSE)</f>
        <v>何兆芳</v>
      </c>
      <c r="J76" s="14" t="s">
        <v>55</v>
      </c>
      <c r="K76" s="10">
        <v>2</v>
      </c>
      <c r="L76" s="10">
        <v>6539.66</v>
      </c>
      <c r="M76" s="12">
        <f t="shared" si="5"/>
        <v>70</v>
      </c>
      <c r="N76" s="12">
        <f t="shared" si="4"/>
        <v>4577.76</v>
      </c>
      <c r="O76" s="10">
        <v>4577.76</v>
      </c>
      <c r="P76" s="9"/>
    </row>
    <row r="77" ht="21" customHeight="1" spans="1:16">
      <c r="A77" s="10">
        <v>73</v>
      </c>
      <c r="B77" s="10" t="s">
        <v>167</v>
      </c>
      <c r="C77" s="10" t="s">
        <v>175</v>
      </c>
      <c r="D77" s="17" t="s">
        <v>97</v>
      </c>
      <c r="E77" s="10" t="s">
        <v>58</v>
      </c>
      <c r="F77" s="10" t="s">
        <v>175</v>
      </c>
      <c r="G77" s="10" t="s">
        <v>28</v>
      </c>
      <c r="H77" s="10" t="s">
        <v>29</v>
      </c>
      <c r="I77" s="10" t="s">
        <v>175</v>
      </c>
      <c r="J77" s="12" t="s">
        <v>24</v>
      </c>
      <c r="K77" s="10">
        <v>13</v>
      </c>
      <c r="L77" s="10">
        <v>1285.22</v>
      </c>
      <c r="M77" s="12">
        <f t="shared" si="5"/>
        <v>70</v>
      </c>
      <c r="N77" s="12">
        <f t="shared" si="4"/>
        <v>899.65</v>
      </c>
      <c r="O77" s="10">
        <v>899.65</v>
      </c>
      <c r="P77" s="9"/>
    </row>
    <row r="78" ht="21" customHeight="1" spans="1:16">
      <c r="A78" s="10">
        <v>74</v>
      </c>
      <c r="B78" s="10" t="s">
        <v>176</v>
      </c>
      <c r="C78" s="10" t="s">
        <v>177</v>
      </c>
      <c r="D78" s="17" t="s">
        <v>52</v>
      </c>
      <c r="E78" s="10" t="s">
        <v>27</v>
      </c>
      <c r="F78" s="10" t="str">
        <f>VLOOKUP(D78,[1]Sheet1!$D$1:$L$65536,9,FALSE)</f>
        <v>吴伟雄</v>
      </c>
      <c r="G78" s="10" t="str">
        <f>VLOOKUP(D78,[1]Sheet1!$D$1:$E$65536,2,FALSE)</f>
        <v>本人</v>
      </c>
      <c r="H78" s="10" t="str">
        <f>VLOOKUP(D78,[1]Sheet1!$D$1:$R$65536,15,FALSE)</f>
        <v>工商</v>
      </c>
      <c r="I78" s="10" t="str">
        <f>VLOOKUP(C78,[1]Sheet1!$C$1:$S$65536,17,FALSE)</f>
        <v>刘英衡</v>
      </c>
      <c r="J78" s="12" t="s">
        <v>24</v>
      </c>
      <c r="K78" s="10">
        <v>4</v>
      </c>
      <c r="L78" s="10">
        <v>246.07</v>
      </c>
      <c r="M78" s="12">
        <f t="shared" si="5"/>
        <v>70</v>
      </c>
      <c r="N78" s="12">
        <f t="shared" si="4"/>
        <v>172.25</v>
      </c>
      <c r="O78" s="10">
        <v>172.25</v>
      </c>
      <c r="P78" s="9"/>
    </row>
    <row r="79" ht="21" customHeight="1" spans="1:16">
      <c r="A79" s="10">
        <v>75</v>
      </c>
      <c r="B79" s="10" t="s">
        <v>176</v>
      </c>
      <c r="C79" s="10" t="s">
        <v>178</v>
      </c>
      <c r="D79" s="17" t="s">
        <v>179</v>
      </c>
      <c r="E79" s="10" t="s">
        <v>27</v>
      </c>
      <c r="F79" s="10" t="str">
        <f>VLOOKUP(D79,[1]Sheet1!$D$1:$L$65536,9,FALSE)</f>
        <v>刘英衡</v>
      </c>
      <c r="G79" s="10" t="str">
        <f>VLOOKUP(D79,[1]Sheet1!$D$1:$E$65536,2,FALSE)</f>
        <v>妻子</v>
      </c>
      <c r="H79" s="10" t="str">
        <f>VLOOKUP(D79,[1]Sheet1!$D$1:$R$65536,15,FALSE)</f>
        <v>工商</v>
      </c>
      <c r="I79" s="10" t="str">
        <f>VLOOKUP(C79,[1]Sheet1!$C$1:$S$65536,17,FALSE)</f>
        <v>刘英衡</v>
      </c>
      <c r="J79" s="12" t="s">
        <v>24</v>
      </c>
      <c r="K79" s="10">
        <v>1</v>
      </c>
      <c r="L79" s="10">
        <v>71.5</v>
      </c>
      <c r="M79" s="12">
        <f t="shared" si="5"/>
        <v>70</v>
      </c>
      <c r="N79" s="12">
        <f t="shared" ref="N79:N93" si="6">ROUND(L79*M79/100,2)</f>
        <v>50.05</v>
      </c>
      <c r="O79" s="10">
        <v>50.05</v>
      </c>
      <c r="P79" s="9"/>
    </row>
    <row r="80" ht="21" customHeight="1" spans="1:16">
      <c r="A80" s="10">
        <v>76</v>
      </c>
      <c r="B80" s="10" t="s">
        <v>176</v>
      </c>
      <c r="C80" s="10" t="s">
        <v>180</v>
      </c>
      <c r="D80" s="17" t="s">
        <v>181</v>
      </c>
      <c r="E80" s="10" t="str">
        <f>VLOOKUP(D80,[1]Sheet1!$D$1:$G$65536,4,FALSE)</f>
        <v>低保</v>
      </c>
      <c r="F80" s="10" t="str">
        <f>VLOOKUP(D80,[1]Sheet1!$D$1:$L$65536,9,FALSE)</f>
        <v>刘国辉</v>
      </c>
      <c r="G80" s="10" t="str">
        <f>VLOOKUP(D80,[1]Sheet1!$D$1:$E$65536,2,FALSE)</f>
        <v>本人</v>
      </c>
      <c r="H80" s="10" t="str">
        <f>VLOOKUP(D80,[1]Sheet1!$D$1:$R$65536,15,FALSE)</f>
        <v>工商</v>
      </c>
      <c r="I80" s="10" t="str">
        <f>VLOOKUP(C80,[1]Sheet1!$C$1:$S$65536,17,FALSE)</f>
        <v>刘国辉</v>
      </c>
      <c r="J80" s="12" t="s">
        <v>24</v>
      </c>
      <c r="K80" s="10">
        <v>19</v>
      </c>
      <c r="L80" s="10">
        <v>2791.74</v>
      </c>
      <c r="M80" s="12">
        <f t="shared" si="5"/>
        <v>70</v>
      </c>
      <c r="N80" s="12">
        <f t="shared" si="6"/>
        <v>1954.22</v>
      </c>
      <c r="O80" s="10">
        <v>1954.22</v>
      </c>
      <c r="P80" s="9"/>
    </row>
    <row r="81" ht="21" customHeight="1" spans="1:16">
      <c r="A81" s="10">
        <v>77</v>
      </c>
      <c r="B81" s="10" t="s">
        <v>176</v>
      </c>
      <c r="C81" s="10" t="s">
        <v>182</v>
      </c>
      <c r="D81" s="17" t="s">
        <v>150</v>
      </c>
      <c r="E81" s="10" t="str">
        <f>VLOOKUP(D81,[1]Sheet1!$D$1:$G$65536,4,FALSE)</f>
        <v>低保</v>
      </c>
      <c r="F81" s="10" t="str">
        <f>VLOOKUP(D81,[1]Sheet1!$D$1:$L$65536,9,FALSE)</f>
        <v>黄珠仔</v>
      </c>
      <c r="G81" s="10" t="str">
        <f>VLOOKUP(D81,[1]Sheet1!$D$1:$E$65536,2,FALSE)</f>
        <v>本人</v>
      </c>
      <c r="H81" s="10" t="str">
        <f>VLOOKUP(D81,[1]Sheet1!$D$1:$R$65536,15,FALSE)</f>
        <v>工商</v>
      </c>
      <c r="I81" s="10" t="str">
        <f>VLOOKUP(C81,[1]Sheet1!$C$1:$S$65536,17,FALSE)</f>
        <v>刘焯江</v>
      </c>
      <c r="J81" s="12" t="s">
        <v>24</v>
      </c>
      <c r="K81" s="10">
        <v>4</v>
      </c>
      <c r="L81" s="10">
        <v>386.47</v>
      </c>
      <c r="M81" s="12">
        <f t="shared" si="5"/>
        <v>70</v>
      </c>
      <c r="N81" s="12">
        <f t="shared" si="6"/>
        <v>270.53</v>
      </c>
      <c r="O81" s="10">
        <v>270.53</v>
      </c>
      <c r="P81" s="9"/>
    </row>
    <row r="82" ht="21" customHeight="1" spans="1:16">
      <c r="A82" s="10">
        <v>78</v>
      </c>
      <c r="B82" s="10" t="s">
        <v>176</v>
      </c>
      <c r="C82" s="10" t="s">
        <v>183</v>
      </c>
      <c r="D82" s="17" t="s">
        <v>184</v>
      </c>
      <c r="E82" s="10" t="s">
        <v>27</v>
      </c>
      <c r="F82" s="10" t="s">
        <v>185</v>
      </c>
      <c r="G82" s="10" t="s">
        <v>99</v>
      </c>
      <c r="H82" s="10" t="s">
        <v>29</v>
      </c>
      <c r="I82" s="10" t="s">
        <v>185</v>
      </c>
      <c r="J82" s="12" t="s">
        <v>24</v>
      </c>
      <c r="K82" s="10">
        <v>1</v>
      </c>
      <c r="L82" s="10">
        <v>71.98</v>
      </c>
      <c r="M82" s="12">
        <f t="shared" si="5"/>
        <v>70</v>
      </c>
      <c r="N82" s="12">
        <f t="shared" si="6"/>
        <v>50.39</v>
      </c>
      <c r="O82" s="10">
        <v>50.39</v>
      </c>
      <c r="P82" s="9"/>
    </row>
    <row r="83" ht="21" customHeight="1" spans="1:16">
      <c r="A83" s="10">
        <v>79</v>
      </c>
      <c r="B83" s="10" t="s">
        <v>176</v>
      </c>
      <c r="C83" s="10" t="s">
        <v>186</v>
      </c>
      <c r="D83" s="17" t="s">
        <v>187</v>
      </c>
      <c r="E83" s="10" t="str">
        <f>VLOOKUP(D83,[1]Sheet1!$D$1:$G$65536,4,FALSE)</f>
        <v>低保</v>
      </c>
      <c r="F83" s="10" t="str">
        <f>VLOOKUP(D83,[1]Sheet1!$D$1:$L$65536,9,FALSE)</f>
        <v>欧秀芬</v>
      </c>
      <c r="G83" s="10" t="str">
        <f>VLOOKUP(D83,[1]Sheet1!$D$1:$E$65536,2,FALSE)</f>
        <v>本人</v>
      </c>
      <c r="H83" s="10" t="str">
        <f>VLOOKUP(D83,[1]Sheet1!$D$1:$R$65536,15,FALSE)</f>
        <v>工商</v>
      </c>
      <c r="I83" s="10" t="str">
        <f>VLOOKUP(C83,[1]Sheet1!$C$1:$S$65536,17,FALSE)</f>
        <v>欧秀芬</v>
      </c>
      <c r="J83" s="12" t="s">
        <v>24</v>
      </c>
      <c r="K83" s="10">
        <v>5</v>
      </c>
      <c r="L83" s="10">
        <v>2290.93</v>
      </c>
      <c r="M83" s="12">
        <f t="shared" si="5"/>
        <v>70</v>
      </c>
      <c r="N83" s="12">
        <f t="shared" si="6"/>
        <v>1603.65</v>
      </c>
      <c r="O83" s="10">
        <v>1603.65</v>
      </c>
      <c r="P83" s="9"/>
    </row>
    <row r="84" ht="21" customHeight="1" spans="1:16">
      <c r="A84" s="10">
        <v>80</v>
      </c>
      <c r="B84" s="10" t="s">
        <v>176</v>
      </c>
      <c r="C84" s="10" t="s">
        <v>188</v>
      </c>
      <c r="D84" s="17" t="s">
        <v>148</v>
      </c>
      <c r="E84" s="10" t="str">
        <f>VLOOKUP(D84,[1]Sheet1!$D$1:$G$65536,4,FALSE)</f>
        <v>低保</v>
      </c>
      <c r="F84" s="10" t="str">
        <f>VLOOKUP(D84,[1]Sheet1!$D$1:$L$65536,9,FALSE)</f>
        <v>袁丽荣</v>
      </c>
      <c r="G84" s="10" t="str">
        <f>VLOOKUP(D84,[1]Sheet1!$D$1:$E$65536,2,FALSE)</f>
        <v>本人</v>
      </c>
      <c r="H84" s="10" t="str">
        <f>VLOOKUP(D84,[1]Sheet1!$D$1:$R$65536,15,FALSE)</f>
        <v>工商</v>
      </c>
      <c r="I84" s="10" t="str">
        <f>VLOOKUP(C84,[1]Sheet1!$C$1:$S$65536,17,FALSE)</f>
        <v>马秀民</v>
      </c>
      <c r="J84" s="12" t="s">
        <v>24</v>
      </c>
      <c r="K84" s="10">
        <v>2</v>
      </c>
      <c r="L84" s="10">
        <v>94.08</v>
      </c>
      <c r="M84" s="12">
        <f t="shared" si="5"/>
        <v>70</v>
      </c>
      <c r="N84" s="12">
        <f t="shared" si="6"/>
        <v>65.86</v>
      </c>
      <c r="O84" s="10">
        <v>94.08</v>
      </c>
      <c r="P84" s="9"/>
    </row>
    <row r="85" ht="21" customHeight="1" spans="1:16">
      <c r="A85" s="10">
        <v>81</v>
      </c>
      <c r="B85" s="10" t="s">
        <v>176</v>
      </c>
      <c r="C85" s="10" t="s">
        <v>189</v>
      </c>
      <c r="D85" s="17" t="s">
        <v>190</v>
      </c>
      <c r="E85" s="10" t="str">
        <f>VLOOKUP(D85,[1]Sheet1!$D$1:$G$65536,4,FALSE)</f>
        <v>低保</v>
      </c>
      <c r="F85" s="10" t="str">
        <f>VLOOKUP(D85,[1]Sheet1!$D$1:$L$65536,9,FALSE)</f>
        <v>李丽卿</v>
      </c>
      <c r="G85" s="10" t="str">
        <f>VLOOKUP(D85,[1]Sheet1!$D$1:$E$65536,2,FALSE)</f>
        <v>本人</v>
      </c>
      <c r="H85" s="10" t="str">
        <f>VLOOKUP(D85,[1]Sheet1!$D$1:$R$65536,15,FALSE)</f>
        <v>工商</v>
      </c>
      <c r="I85" s="10" t="str">
        <f>VLOOKUP(C85,[1]Sheet1!$C$1:$S$65536,17,FALSE)</f>
        <v>郑瑞玲</v>
      </c>
      <c r="J85" s="12" t="s">
        <v>24</v>
      </c>
      <c r="K85" s="10">
        <v>10</v>
      </c>
      <c r="L85" s="10">
        <v>1166.07</v>
      </c>
      <c r="M85" s="12">
        <f t="shared" si="5"/>
        <v>70</v>
      </c>
      <c r="N85" s="12">
        <f t="shared" si="6"/>
        <v>816.25</v>
      </c>
      <c r="O85" s="10">
        <v>816.25</v>
      </c>
      <c r="P85" s="9"/>
    </row>
    <row r="86" ht="21" customHeight="1" spans="1:16">
      <c r="A86" s="10">
        <v>82</v>
      </c>
      <c r="B86" s="10" t="s">
        <v>176</v>
      </c>
      <c r="C86" s="10" t="s">
        <v>191</v>
      </c>
      <c r="D86" s="17" t="s">
        <v>192</v>
      </c>
      <c r="E86" s="10" t="s">
        <v>27</v>
      </c>
      <c r="F86" s="10" t="s">
        <v>193</v>
      </c>
      <c r="G86" s="10" t="s">
        <v>32</v>
      </c>
      <c r="H86" s="10" t="s">
        <v>29</v>
      </c>
      <c r="I86" s="10" t="s">
        <v>193</v>
      </c>
      <c r="J86" s="12" t="s">
        <v>24</v>
      </c>
      <c r="K86" s="10">
        <v>3</v>
      </c>
      <c r="L86" s="10">
        <v>951.92</v>
      </c>
      <c r="M86" s="12">
        <f t="shared" si="5"/>
        <v>70</v>
      </c>
      <c r="N86" s="12">
        <f t="shared" si="6"/>
        <v>666.34</v>
      </c>
      <c r="O86" s="10">
        <v>666.34</v>
      </c>
      <c r="P86" s="9"/>
    </row>
    <row r="87" ht="21" customHeight="1" spans="1:16">
      <c r="A87" s="10">
        <v>83</v>
      </c>
      <c r="B87" s="10" t="s">
        <v>176</v>
      </c>
      <c r="C87" s="10" t="s">
        <v>194</v>
      </c>
      <c r="D87" s="17" t="s">
        <v>155</v>
      </c>
      <c r="E87" s="10" t="str">
        <f>VLOOKUP(D87,[1]Sheet1!$D$1:$G$65536,4,FALSE)</f>
        <v>低保</v>
      </c>
      <c r="F87" s="10" t="str">
        <f>VLOOKUP(D87,[1]Sheet1!$D$1:$L$65536,9,FALSE)</f>
        <v>何振东</v>
      </c>
      <c r="G87" s="10" t="str">
        <f>VLOOKUP(D87,[1]Sheet1!$D$1:$E$65536,2,FALSE)</f>
        <v>本人</v>
      </c>
      <c r="H87" s="10" t="str">
        <f>VLOOKUP(D87,[1]Sheet1!$D$1:$R$65536,15,FALSE)</f>
        <v>工商</v>
      </c>
      <c r="I87" s="10" t="str">
        <f>VLOOKUP(C87,[1]Sheet1!$C$1:$S$65536,17,FALSE)</f>
        <v>罗德祥</v>
      </c>
      <c r="J87" s="12" t="s">
        <v>24</v>
      </c>
      <c r="K87" s="10">
        <v>2</v>
      </c>
      <c r="L87" s="10">
        <v>270.86</v>
      </c>
      <c r="M87" s="12">
        <f t="shared" si="5"/>
        <v>70</v>
      </c>
      <c r="N87" s="12">
        <f t="shared" si="6"/>
        <v>189.6</v>
      </c>
      <c r="O87" s="10">
        <v>270.86</v>
      </c>
      <c r="P87" s="9"/>
    </row>
    <row r="88" ht="21" customHeight="1" spans="1:16">
      <c r="A88" s="10">
        <v>84</v>
      </c>
      <c r="B88" s="10" t="s">
        <v>176</v>
      </c>
      <c r="C88" s="10" t="s">
        <v>195</v>
      </c>
      <c r="D88" s="17" t="s">
        <v>52</v>
      </c>
      <c r="E88" s="10" t="str">
        <f>VLOOKUP(D88,[1]Sheet1!$D$1:$G$65536,4,FALSE)</f>
        <v>低保</v>
      </c>
      <c r="F88" s="10" t="str">
        <f>VLOOKUP(D88,[1]Sheet1!$D$1:$L$65536,9,FALSE)</f>
        <v>吴伟雄</v>
      </c>
      <c r="G88" s="10" t="str">
        <f>VLOOKUP(D88,[1]Sheet1!$D$1:$E$65536,2,FALSE)</f>
        <v>本人</v>
      </c>
      <c r="H88" s="10" t="str">
        <f>VLOOKUP(D88,[1]Sheet1!$D$1:$R$65536,15,FALSE)</f>
        <v>工商</v>
      </c>
      <c r="I88" s="10" t="str">
        <f>VLOOKUP(C88,[1]Sheet1!$C$1:$S$65536,17,FALSE)</f>
        <v>黎炜军</v>
      </c>
      <c r="J88" s="12" t="s">
        <v>24</v>
      </c>
      <c r="K88" s="10">
        <v>3</v>
      </c>
      <c r="L88" s="10">
        <v>40.71</v>
      </c>
      <c r="M88" s="12">
        <f t="shared" si="5"/>
        <v>70</v>
      </c>
      <c r="N88" s="12">
        <f t="shared" si="6"/>
        <v>28.5</v>
      </c>
      <c r="O88" s="10">
        <v>28.5</v>
      </c>
      <c r="P88" s="9"/>
    </row>
    <row r="89" ht="21" customHeight="1" spans="1:16">
      <c r="A89" s="10">
        <v>85</v>
      </c>
      <c r="B89" s="10" t="s">
        <v>176</v>
      </c>
      <c r="C89" s="10" t="s">
        <v>196</v>
      </c>
      <c r="D89" s="17" t="s">
        <v>184</v>
      </c>
      <c r="E89" s="10" t="str">
        <f>VLOOKUP(D89,[1]Sheet1!$D$1:$G$65536,4,FALSE)</f>
        <v>低保</v>
      </c>
      <c r="F89" s="10" t="str">
        <f>VLOOKUP(D89,[1]Sheet1!$D$1:$L$65536,9,FALSE)</f>
        <v>蔡锦华</v>
      </c>
      <c r="G89" s="10" t="str">
        <f>VLOOKUP(D89,[1]Sheet1!$D$1:$E$65536,2,FALSE)</f>
        <v>本人</v>
      </c>
      <c r="H89" s="10" t="str">
        <f>VLOOKUP(D89,[1]Sheet1!$D$1:$R$65536,15,FALSE)</f>
        <v>工商</v>
      </c>
      <c r="I89" s="10" t="str">
        <f>VLOOKUP(C89,[1]Sheet1!$C$1:$S$65536,17,FALSE)</f>
        <v>杜锦文</v>
      </c>
      <c r="J89" s="12" t="s">
        <v>24</v>
      </c>
      <c r="K89" s="10">
        <v>7</v>
      </c>
      <c r="L89" s="10">
        <v>1371.62</v>
      </c>
      <c r="M89" s="12">
        <f t="shared" si="5"/>
        <v>70</v>
      </c>
      <c r="N89" s="12">
        <f t="shared" si="6"/>
        <v>960.13</v>
      </c>
      <c r="O89" s="10">
        <v>960.13</v>
      </c>
      <c r="P89" s="9"/>
    </row>
    <row r="90" ht="21" customHeight="1" spans="1:16">
      <c r="A90" s="10">
        <v>86</v>
      </c>
      <c r="B90" s="10" t="s">
        <v>176</v>
      </c>
      <c r="C90" s="10" t="s">
        <v>197</v>
      </c>
      <c r="D90" s="17" t="s">
        <v>198</v>
      </c>
      <c r="E90" s="10" t="s">
        <v>27</v>
      </c>
      <c r="F90" s="10" t="s">
        <v>197</v>
      </c>
      <c r="G90" s="10" t="s">
        <v>28</v>
      </c>
      <c r="H90" s="10" t="s">
        <v>29</v>
      </c>
      <c r="I90" s="10" t="s">
        <v>197</v>
      </c>
      <c r="J90" s="12" t="s">
        <v>24</v>
      </c>
      <c r="K90" s="10">
        <v>12</v>
      </c>
      <c r="L90" s="10">
        <v>6108.38</v>
      </c>
      <c r="M90" s="12">
        <f t="shared" si="5"/>
        <v>70</v>
      </c>
      <c r="N90" s="12">
        <f t="shared" si="6"/>
        <v>4275.87</v>
      </c>
      <c r="O90" s="10">
        <v>4275.87</v>
      </c>
      <c r="P90" s="9"/>
    </row>
    <row r="91" ht="21" customHeight="1" spans="1:16">
      <c r="A91" s="10">
        <v>87</v>
      </c>
      <c r="B91" s="10" t="s">
        <v>176</v>
      </c>
      <c r="C91" s="10" t="s">
        <v>199</v>
      </c>
      <c r="D91" s="17" t="s">
        <v>159</v>
      </c>
      <c r="E91" s="10" t="str">
        <f>VLOOKUP(D91,[1]Sheet1!$D$1:$G$65536,4,FALSE)</f>
        <v>低收入</v>
      </c>
      <c r="F91" s="10" t="str">
        <f>VLOOKUP(D91,[1]Sheet1!$D$1:$L$65536,9,FALSE)</f>
        <v>郑宝明</v>
      </c>
      <c r="G91" s="10" t="str">
        <f>VLOOKUP(D91,[1]Sheet1!$D$1:$E$65536,2,FALSE)</f>
        <v>妻子</v>
      </c>
      <c r="H91" s="10" t="str">
        <f>VLOOKUP(D91,[1]Sheet1!$D$1:$R$65536,15,FALSE)</f>
        <v>工商</v>
      </c>
      <c r="I91" s="10" t="str">
        <f>VLOOKUP(C91,[1]Sheet1!$C$1:$S$65536,17,FALSE)</f>
        <v>郑宝明</v>
      </c>
      <c r="J91" s="12" t="s">
        <v>24</v>
      </c>
      <c r="K91" s="10">
        <v>21</v>
      </c>
      <c r="L91" s="10">
        <v>12939.77</v>
      </c>
      <c r="M91" s="12">
        <f t="shared" si="5"/>
        <v>70</v>
      </c>
      <c r="N91" s="12">
        <f t="shared" si="6"/>
        <v>9057.84</v>
      </c>
      <c r="O91" s="10">
        <v>9057.84</v>
      </c>
      <c r="P91" s="9"/>
    </row>
    <row r="92" ht="21" customHeight="1" spans="1:16">
      <c r="A92" s="10">
        <v>88</v>
      </c>
      <c r="B92" s="10" t="s">
        <v>176</v>
      </c>
      <c r="C92" s="10" t="s">
        <v>200</v>
      </c>
      <c r="D92" s="17" t="s">
        <v>198</v>
      </c>
      <c r="E92" s="10" t="s">
        <v>27</v>
      </c>
      <c r="F92" s="10" t="s">
        <v>200</v>
      </c>
      <c r="G92" s="10" t="s">
        <v>28</v>
      </c>
      <c r="H92" s="10" t="s">
        <v>29</v>
      </c>
      <c r="I92" s="10" t="s">
        <v>200</v>
      </c>
      <c r="J92" s="12" t="s">
        <v>24</v>
      </c>
      <c r="K92" s="10">
        <v>5</v>
      </c>
      <c r="L92" s="10">
        <v>345.54</v>
      </c>
      <c r="M92" s="12">
        <f t="shared" si="5"/>
        <v>70</v>
      </c>
      <c r="N92" s="12">
        <f t="shared" si="6"/>
        <v>241.88</v>
      </c>
      <c r="O92" s="10">
        <v>241.88</v>
      </c>
      <c r="P92" s="9"/>
    </row>
    <row r="93" ht="21" customHeight="1" spans="1:16">
      <c r="A93" s="10">
        <v>89</v>
      </c>
      <c r="B93" s="10" t="s">
        <v>176</v>
      </c>
      <c r="C93" s="10" t="s">
        <v>201</v>
      </c>
      <c r="D93" s="17" t="s">
        <v>90</v>
      </c>
      <c r="E93" s="10" t="s">
        <v>27</v>
      </c>
      <c r="F93" s="10" t="s">
        <v>201</v>
      </c>
      <c r="G93" s="10" t="s">
        <v>28</v>
      </c>
      <c r="H93" s="10" t="s">
        <v>29</v>
      </c>
      <c r="I93" s="10" t="s">
        <v>201</v>
      </c>
      <c r="J93" s="12" t="s">
        <v>24</v>
      </c>
      <c r="K93" s="10">
        <v>3</v>
      </c>
      <c r="L93" s="10">
        <v>55.79</v>
      </c>
      <c r="M93" s="12">
        <f t="shared" si="5"/>
        <v>70</v>
      </c>
      <c r="N93" s="12">
        <f t="shared" si="6"/>
        <v>39.05</v>
      </c>
      <c r="O93" s="10">
        <v>39.05</v>
      </c>
      <c r="P93" s="9"/>
    </row>
    <row r="94" ht="21" customHeight="1" spans="1:16">
      <c r="A94" s="10">
        <v>90</v>
      </c>
      <c r="B94" s="10" t="s">
        <v>202</v>
      </c>
      <c r="C94" s="10" t="s">
        <v>203</v>
      </c>
      <c r="D94" s="18" t="s">
        <v>159</v>
      </c>
      <c r="E94" s="10" t="s">
        <v>58</v>
      </c>
      <c r="F94" s="10" t="s">
        <v>203</v>
      </c>
      <c r="G94" s="10" t="s">
        <v>28</v>
      </c>
      <c r="H94" s="11" t="s">
        <v>29</v>
      </c>
      <c r="I94" s="13" t="s">
        <v>203</v>
      </c>
      <c r="J94" s="12" t="s">
        <v>24</v>
      </c>
      <c r="K94" s="12">
        <v>10</v>
      </c>
      <c r="L94" s="12">
        <v>2582.24</v>
      </c>
      <c r="M94" s="12">
        <f t="shared" si="5"/>
        <v>70</v>
      </c>
      <c r="N94" s="12">
        <f t="shared" ref="N94:N125" si="7">ROUND(L94*M94/100,2)</f>
        <v>1807.57</v>
      </c>
      <c r="O94" s="10">
        <v>1807.57</v>
      </c>
      <c r="P94" s="9"/>
    </row>
    <row r="95" ht="21" customHeight="1" spans="1:16">
      <c r="A95" s="10">
        <v>91</v>
      </c>
      <c r="B95" s="10" t="s">
        <v>202</v>
      </c>
      <c r="C95" s="10" t="s">
        <v>204</v>
      </c>
      <c r="D95" s="18" t="s">
        <v>205</v>
      </c>
      <c r="E95" s="10" t="s">
        <v>27</v>
      </c>
      <c r="F95" s="10" t="s">
        <v>204</v>
      </c>
      <c r="G95" s="10" t="s">
        <v>28</v>
      </c>
      <c r="H95" s="11" t="s">
        <v>29</v>
      </c>
      <c r="I95" s="13" t="s">
        <v>204</v>
      </c>
      <c r="J95" s="12" t="s">
        <v>24</v>
      </c>
      <c r="K95" s="12">
        <v>7</v>
      </c>
      <c r="L95" s="12">
        <v>3234.88</v>
      </c>
      <c r="M95" s="12">
        <f t="shared" si="5"/>
        <v>70</v>
      </c>
      <c r="N95" s="12">
        <f t="shared" si="7"/>
        <v>2264.42</v>
      </c>
      <c r="O95" s="10">
        <v>2264.42</v>
      </c>
      <c r="P95" s="9"/>
    </row>
    <row r="96" ht="21" customHeight="1" spans="1:16">
      <c r="A96" s="10">
        <v>92</v>
      </c>
      <c r="B96" s="10" t="s">
        <v>202</v>
      </c>
      <c r="C96" s="10" t="s">
        <v>206</v>
      </c>
      <c r="D96" s="12" t="s">
        <v>94</v>
      </c>
      <c r="E96" s="10" t="s">
        <v>119</v>
      </c>
      <c r="F96" s="10" t="s">
        <v>206</v>
      </c>
      <c r="G96" s="10" t="s">
        <v>28</v>
      </c>
      <c r="H96" s="11" t="s">
        <v>29</v>
      </c>
      <c r="I96" s="13" t="s">
        <v>206</v>
      </c>
      <c r="J96" s="12" t="s">
        <v>24</v>
      </c>
      <c r="K96" s="12">
        <v>7</v>
      </c>
      <c r="L96" s="12">
        <v>3097.44</v>
      </c>
      <c r="M96" s="12">
        <f t="shared" si="5"/>
        <v>100</v>
      </c>
      <c r="N96" s="12">
        <f t="shared" si="7"/>
        <v>3097.44</v>
      </c>
      <c r="O96" s="10">
        <v>3097.44</v>
      </c>
      <c r="P96" s="9"/>
    </row>
    <row r="97" ht="21" customHeight="1" spans="1:16">
      <c r="A97" s="10">
        <v>93</v>
      </c>
      <c r="B97" s="10" t="s">
        <v>202</v>
      </c>
      <c r="C97" s="10" t="s">
        <v>207</v>
      </c>
      <c r="D97" s="18" t="s">
        <v>208</v>
      </c>
      <c r="E97" s="10" t="str">
        <f>VLOOKUP(D97,[1]Sheet1!$D$1:$G$65536,4,FALSE)</f>
        <v>低保</v>
      </c>
      <c r="F97" s="10" t="str">
        <f>VLOOKUP(D97,[1]Sheet1!$D$1:$L$65536,9,FALSE)</f>
        <v>陈顺谦</v>
      </c>
      <c r="G97" s="10" t="str">
        <f>VLOOKUP(D97,[1]Sheet1!$D$1:$E$65536,2,FALSE)</f>
        <v>女儿</v>
      </c>
      <c r="H97" s="11" t="str">
        <f>VLOOKUP(D97,[1]Sheet1!$D$1:$R$65536,15,FALSE)</f>
        <v>工商</v>
      </c>
      <c r="I97" s="13" t="str">
        <f>VLOOKUP(C97,[1]Sheet1!$C$1:$S$65536,17,FALSE)</f>
        <v>梁艳卿</v>
      </c>
      <c r="J97" s="12" t="s">
        <v>24</v>
      </c>
      <c r="K97" s="12">
        <v>3</v>
      </c>
      <c r="L97" s="12">
        <v>1840.13</v>
      </c>
      <c r="M97" s="12">
        <f t="shared" si="5"/>
        <v>70</v>
      </c>
      <c r="N97" s="12">
        <f t="shared" si="7"/>
        <v>1288.09</v>
      </c>
      <c r="O97" s="10">
        <v>1288.09</v>
      </c>
      <c r="P97" s="9"/>
    </row>
    <row r="98" ht="21" customHeight="1" spans="1:16">
      <c r="A98" s="10">
        <v>94</v>
      </c>
      <c r="B98" s="10" t="s">
        <v>202</v>
      </c>
      <c r="C98" s="10" t="s">
        <v>209</v>
      </c>
      <c r="D98" s="18" t="s">
        <v>210</v>
      </c>
      <c r="E98" s="10" t="str">
        <f>VLOOKUP(D98,[1]Sheet1!$D$1:$G$65536,4,FALSE)</f>
        <v>特困</v>
      </c>
      <c r="F98" s="10" t="str">
        <f>VLOOKUP(D98,[1]Sheet1!$D$1:$L$65536,9,FALSE)</f>
        <v>黄田土</v>
      </c>
      <c r="G98" s="10" t="str">
        <f>VLOOKUP(D98,[1]Sheet1!$D$1:$E$65536,2,FALSE)</f>
        <v>本人</v>
      </c>
      <c r="H98" s="11" t="str">
        <f>VLOOKUP(D98,[1]Sheet1!$D$1:$R$65536,15,FALSE)</f>
        <v>工商</v>
      </c>
      <c r="I98" s="13" t="str">
        <f>VLOOKUP(C98,[1]Sheet1!$C$1:$S$65536,17,FALSE)</f>
        <v>黄田土</v>
      </c>
      <c r="J98" s="12">
        <v>2</v>
      </c>
      <c r="K98" s="12">
        <v>1</v>
      </c>
      <c r="L98" s="12">
        <v>24.45</v>
      </c>
      <c r="M98" s="12">
        <f t="shared" si="5"/>
        <v>100</v>
      </c>
      <c r="N98" s="12">
        <f t="shared" si="7"/>
        <v>24.45</v>
      </c>
      <c r="O98" s="10">
        <v>24.45</v>
      </c>
      <c r="P98" s="9"/>
    </row>
    <row r="99" ht="21" customHeight="1" spans="1:16">
      <c r="A99" s="10">
        <v>95</v>
      </c>
      <c r="B99" s="10" t="s">
        <v>202</v>
      </c>
      <c r="C99" s="10" t="s">
        <v>211</v>
      </c>
      <c r="D99" s="18" t="s">
        <v>212</v>
      </c>
      <c r="E99" s="10" t="s">
        <v>27</v>
      </c>
      <c r="F99" s="10" t="s">
        <v>211</v>
      </c>
      <c r="G99" s="10" t="s">
        <v>28</v>
      </c>
      <c r="H99" s="11" t="s">
        <v>29</v>
      </c>
      <c r="I99" s="13" t="s">
        <v>211</v>
      </c>
      <c r="J99" s="12" t="s">
        <v>24</v>
      </c>
      <c r="K99" s="12">
        <v>3</v>
      </c>
      <c r="L99" s="12">
        <v>338.91</v>
      </c>
      <c r="M99" s="12">
        <f t="shared" si="5"/>
        <v>70</v>
      </c>
      <c r="N99" s="12">
        <f t="shared" si="7"/>
        <v>237.24</v>
      </c>
      <c r="O99" s="10">
        <v>237.24</v>
      </c>
      <c r="P99" s="9"/>
    </row>
    <row r="100" ht="21" customHeight="1" spans="1:16">
      <c r="A100" s="10">
        <v>96</v>
      </c>
      <c r="B100" s="10" t="s">
        <v>202</v>
      </c>
      <c r="C100" s="10" t="s">
        <v>213</v>
      </c>
      <c r="D100" s="18" t="s">
        <v>214</v>
      </c>
      <c r="E100" s="10" t="str">
        <f>VLOOKUP(D100,[1]Sheet1!$D$1:$G$65536,4,FALSE)</f>
        <v>低收入</v>
      </c>
      <c r="F100" s="10" t="str">
        <f>VLOOKUP(D100,[1]Sheet1!$D$1:$L$65536,9,FALSE)</f>
        <v>李耀祥</v>
      </c>
      <c r="G100" s="10" t="str">
        <f>VLOOKUP(D100,[1]Sheet1!$D$1:$E$65536,2,FALSE)</f>
        <v>本人</v>
      </c>
      <c r="H100" s="11" t="str">
        <f>VLOOKUP(D100,[1]Sheet1!$D$1:$R$65536,15,FALSE)</f>
        <v>工商</v>
      </c>
      <c r="I100" s="13" t="str">
        <f>VLOOKUP(C100,[1]Sheet1!$C$1:$S$65536,17,FALSE)</f>
        <v>陈泽流</v>
      </c>
      <c r="J100" s="12" t="s">
        <v>24</v>
      </c>
      <c r="K100" s="12">
        <v>7</v>
      </c>
      <c r="L100" s="12">
        <v>2196.13</v>
      </c>
      <c r="M100" s="12">
        <f t="shared" si="5"/>
        <v>70</v>
      </c>
      <c r="N100" s="12">
        <v>2098.63</v>
      </c>
      <c r="O100" s="10">
        <v>2098.63</v>
      </c>
      <c r="P100" s="9"/>
    </row>
    <row r="101" ht="21" customHeight="1" spans="1:16">
      <c r="A101" s="10">
        <v>97</v>
      </c>
      <c r="B101" s="10" t="s">
        <v>215</v>
      </c>
      <c r="C101" s="10" t="s">
        <v>216</v>
      </c>
      <c r="D101" s="18" t="s">
        <v>169</v>
      </c>
      <c r="E101" s="10" t="str">
        <f>VLOOKUP(D101,[1]Sheet1!$D$1:$G$65536,4,FALSE)</f>
        <v>低保</v>
      </c>
      <c r="F101" s="10" t="str">
        <f>VLOOKUP(D101,[1]Sheet1!$D$1:$L$65536,9,FALSE)</f>
        <v>邓桂华</v>
      </c>
      <c r="G101" s="10" t="str">
        <f>VLOOKUP(D101,[1]Sheet1!$D$1:$E$65536,2,FALSE)</f>
        <v>本人</v>
      </c>
      <c r="H101" s="11" t="str">
        <f>VLOOKUP(D101,[1]Sheet1!$D$1:$R$65536,15,FALSE)</f>
        <v>工商</v>
      </c>
      <c r="I101" s="13" t="str">
        <f>VLOOKUP(C101,[1]Sheet1!$C$1:$S$65536,17,FALSE)</f>
        <v>邓桂华</v>
      </c>
      <c r="J101" s="12">
        <v>3</v>
      </c>
      <c r="K101" s="12">
        <v>1</v>
      </c>
      <c r="L101" s="12">
        <v>15.54</v>
      </c>
      <c r="M101" s="12">
        <f t="shared" si="5"/>
        <v>70</v>
      </c>
      <c r="N101" s="12">
        <f t="shared" ref="N101:N113" si="8">ROUND(L101*M101/100,2)</f>
        <v>10.88</v>
      </c>
      <c r="O101" s="10">
        <v>10.88</v>
      </c>
      <c r="P101" s="9"/>
    </row>
    <row r="102" ht="21" customHeight="1" spans="1:16">
      <c r="A102" s="10">
        <v>98</v>
      </c>
      <c r="B102" s="10" t="s">
        <v>215</v>
      </c>
      <c r="C102" s="10" t="s">
        <v>217</v>
      </c>
      <c r="D102" s="17" t="s">
        <v>205</v>
      </c>
      <c r="E102" s="10" t="str">
        <f>VLOOKUP(D102,[1]Sheet1!$D$1:$G$65536,4,FALSE)</f>
        <v>低保</v>
      </c>
      <c r="F102" s="10" t="str">
        <f>VLOOKUP(D102,[1]Sheet1!$D$1:$L$65536,9,FALSE)</f>
        <v>石瑞强</v>
      </c>
      <c r="G102" s="10" t="str">
        <f>VLOOKUP(D102,[1]Sheet1!$D$1:$E$65536,2,FALSE)</f>
        <v>本人</v>
      </c>
      <c r="H102" s="10" t="str">
        <f>VLOOKUP(D102,[1]Sheet1!$D$1:$R$65536,15,FALSE)</f>
        <v>工商</v>
      </c>
      <c r="I102" s="10" t="str">
        <f>VLOOKUP(C102,[1]Sheet1!$C$1:$S$65536,17,FALSE)</f>
        <v>石瑞强</v>
      </c>
      <c r="J102" s="12" t="s">
        <v>24</v>
      </c>
      <c r="K102" s="10">
        <v>5</v>
      </c>
      <c r="L102" s="10">
        <v>1219.21</v>
      </c>
      <c r="M102" s="12">
        <f t="shared" si="5"/>
        <v>70</v>
      </c>
      <c r="N102" s="12">
        <f t="shared" si="8"/>
        <v>853.45</v>
      </c>
      <c r="O102" s="10">
        <v>853.45</v>
      </c>
      <c r="P102" s="9"/>
    </row>
    <row r="103" ht="21" customHeight="1" spans="1:16">
      <c r="A103" s="10">
        <v>99</v>
      </c>
      <c r="B103" s="10" t="s">
        <v>215</v>
      </c>
      <c r="C103" s="10" t="s">
        <v>218</v>
      </c>
      <c r="D103" s="10" t="s">
        <v>219</v>
      </c>
      <c r="E103" s="10" t="str">
        <f>VLOOKUP(D103,[1]Sheet1!$D$1:$G$65536,4,FALSE)</f>
        <v>低保</v>
      </c>
      <c r="F103" s="10" t="str">
        <f>VLOOKUP(D103,[1]Sheet1!$D$1:$L$65536,9,FALSE)</f>
        <v>李志良</v>
      </c>
      <c r="G103" s="10" t="str">
        <f>VLOOKUP(D103,[1]Sheet1!$D$1:$E$65536,2,FALSE)</f>
        <v>本人</v>
      </c>
      <c r="H103" s="10" t="str">
        <f>VLOOKUP(D103,[1]Sheet1!$D$1:$R$65536,15,FALSE)</f>
        <v>工商</v>
      </c>
      <c r="I103" s="10" t="str">
        <f>VLOOKUP(C103,[1]Sheet1!$C$1:$S$65536,17,FALSE)</f>
        <v>李志良</v>
      </c>
      <c r="J103" s="12" t="s">
        <v>24</v>
      </c>
      <c r="K103" s="10">
        <v>12</v>
      </c>
      <c r="L103" s="10">
        <v>1845.62</v>
      </c>
      <c r="M103" s="12">
        <f t="shared" si="5"/>
        <v>70</v>
      </c>
      <c r="N103" s="12">
        <f t="shared" si="8"/>
        <v>1291.93</v>
      </c>
      <c r="O103" s="10">
        <v>1291.93</v>
      </c>
      <c r="P103" s="9"/>
    </row>
    <row r="104" ht="21" customHeight="1" spans="1:16">
      <c r="A104" s="10">
        <v>100</v>
      </c>
      <c r="B104" s="10" t="s">
        <v>215</v>
      </c>
      <c r="C104" s="10" t="s">
        <v>220</v>
      </c>
      <c r="D104" s="17" t="s">
        <v>221</v>
      </c>
      <c r="E104" s="10" t="s">
        <v>27</v>
      </c>
      <c r="F104" s="10" t="s">
        <v>220</v>
      </c>
      <c r="G104" s="10" t="s">
        <v>28</v>
      </c>
      <c r="H104" s="10" t="s">
        <v>29</v>
      </c>
      <c r="I104" s="10" t="s">
        <v>220</v>
      </c>
      <c r="J104" s="12" t="s">
        <v>24</v>
      </c>
      <c r="K104" s="10">
        <v>14</v>
      </c>
      <c r="L104" s="10">
        <v>982.77</v>
      </c>
      <c r="M104" s="12">
        <f t="shared" si="5"/>
        <v>70</v>
      </c>
      <c r="N104" s="12">
        <f t="shared" si="8"/>
        <v>687.94</v>
      </c>
      <c r="O104" s="10">
        <v>687.94</v>
      </c>
      <c r="P104" s="9"/>
    </row>
    <row r="105" ht="21" customHeight="1" spans="1:16">
      <c r="A105" s="10">
        <v>101</v>
      </c>
      <c r="B105" s="10" t="s">
        <v>215</v>
      </c>
      <c r="C105" s="10" t="s">
        <v>222</v>
      </c>
      <c r="D105" s="17" t="s">
        <v>223</v>
      </c>
      <c r="E105" s="10" t="s">
        <v>58</v>
      </c>
      <c r="F105" s="10" t="s">
        <v>222</v>
      </c>
      <c r="G105" s="10" t="s">
        <v>28</v>
      </c>
      <c r="H105" s="10" t="s">
        <v>29</v>
      </c>
      <c r="I105" s="10" t="s">
        <v>222</v>
      </c>
      <c r="J105" s="12" t="s">
        <v>24</v>
      </c>
      <c r="K105" s="10">
        <v>13</v>
      </c>
      <c r="L105" s="10">
        <v>262.46</v>
      </c>
      <c r="M105" s="12">
        <f t="shared" si="5"/>
        <v>70</v>
      </c>
      <c r="N105" s="12">
        <f t="shared" si="8"/>
        <v>183.72</v>
      </c>
      <c r="O105" s="10">
        <v>183.72</v>
      </c>
      <c r="P105" s="9"/>
    </row>
    <row r="106" ht="21" customHeight="1" spans="1:16">
      <c r="A106" s="10">
        <v>102</v>
      </c>
      <c r="B106" s="10" t="s">
        <v>215</v>
      </c>
      <c r="C106" s="10" t="s">
        <v>224</v>
      </c>
      <c r="D106" s="17" t="s">
        <v>225</v>
      </c>
      <c r="E106" s="10" t="str">
        <f>VLOOKUP(D106,[1]Sheet1!$D$1:$G$65536,4,FALSE)</f>
        <v>低保</v>
      </c>
      <c r="F106" s="10" t="str">
        <f>VLOOKUP(D106,[1]Sheet1!$D$1:$L$65536,9,FALSE)</f>
        <v>梁国钧</v>
      </c>
      <c r="G106" s="10" t="str">
        <f>VLOOKUP(D106,[1]Sheet1!$D$1:$E$65536,2,FALSE)</f>
        <v>本人</v>
      </c>
      <c r="H106" s="10" t="str">
        <f>VLOOKUP(D106,[1]Sheet1!$D$1:$R$65536,15,FALSE)</f>
        <v>工商</v>
      </c>
      <c r="I106" s="10" t="str">
        <f>VLOOKUP(C106,[1]Sheet1!$C$1:$S$65536,17,FALSE)</f>
        <v>彭汝榴</v>
      </c>
      <c r="J106" s="10">
        <v>1</v>
      </c>
      <c r="K106" s="10">
        <v>3</v>
      </c>
      <c r="L106" s="10">
        <v>684.68</v>
      </c>
      <c r="M106" s="12">
        <f t="shared" si="5"/>
        <v>70</v>
      </c>
      <c r="N106" s="12">
        <f t="shared" si="8"/>
        <v>479.28</v>
      </c>
      <c r="O106" s="10">
        <v>479.28</v>
      </c>
      <c r="P106" s="9"/>
    </row>
    <row r="107" ht="21" customHeight="1" spans="1:16">
      <c r="A107" s="10">
        <v>103</v>
      </c>
      <c r="B107" s="10" t="s">
        <v>215</v>
      </c>
      <c r="C107" s="10" t="s">
        <v>224</v>
      </c>
      <c r="D107" s="17" t="s">
        <v>225</v>
      </c>
      <c r="E107" s="10" t="s">
        <v>119</v>
      </c>
      <c r="F107" s="10" t="str">
        <f>VLOOKUP(D107,[1]Sheet1!$D$1:$L$65536,9,FALSE)</f>
        <v>梁国钧</v>
      </c>
      <c r="G107" s="10" t="str">
        <f>VLOOKUP(D107,[1]Sheet1!$D$1:$E$65536,2,FALSE)</f>
        <v>本人</v>
      </c>
      <c r="H107" s="10" t="str">
        <f>VLOOKUP(D107,[1]Sheet1!$D$1:$R$65536,15,FALSE)</f>
        <v>工商</v>
      </c>
      <c r="I107" s="10" t="str">
        <f>VLOOKUP(C107,[1]Sheet1!$C$1:$S$65536,17,FALSE)</f>
        <v>彭汝榴</v>
      </c>
      <c r="J107" s="10">
        <v>2</v>
      </c>
      <c r="K107" s="10">
        <v>3</v>
      </c>
      <c r="L107" s="10">
        <v>345.9</v>
      </c>
      <c r="M107" s="12">
        <f t="shared" si="5"/>
        <v>100</v>
      </c>
      <c r="N107" s="12">
        <f t="shared" si="8"/>
        <v>345.9</v>
      </c>
      <c r="O107" s="10">
        <v>345.9</v>
      </c>
      <c r="P107" s="9"/>
    </row>
    <row r="108" ht="21" customHeight="1" spans="1:16">
      <c r="A108" s="10">
        <v>104</v>
      </c>
      <c r="B108" s="10" t="s">
        <v>215</v>
      </c>
      <c r="C108" s="10" t="s">
        <v>226</v>
      </c>
      <c r="D108" s="17" t="s">
        <v>227</v>
      </c>
      <c r="E108" s="10" t="s">
        <v>27</v>
      </c>
      <c r="F108" s="10" t="s">
        <v>226</v>
      </c>
      <c r="G108" s="10" t="s">
        <v>28</v>
      </c>
      <c r="H108" s="10" t="s">
        <v>29</v>
      </c>
      <c r="I108" s="10" t="s">
        <v>226</v>
      </c>
      <c r="J108" s="12" t="s">
        <v>24</v>
      </c>
      <c r="K108" s="10">
        <v>8</v>
      </c>
      <c r="L108" s="10">
        <v>2598.63</v>
      </c>
      <c r="M108" s="12">
        <f t="shared" si="5"/>
        <v>70</v>
      </c>
      <c r="N108" s="12">
        <f t="shared" si="8"/>
        <v>1819.04</v>
      </c>
      <c r="O108" s="10">
        <v>1819.04</v>
      </c>
      <c r="P108" s="9"/>
    </row>
    <row r="109" ht="21" customHeight="1" spans="1:16">
      <c r="A109" s="10">
        <v>105</v>
      </c>
      <c r="B109" s="10" t="s">
        <v>215</v>
      </c>
      <c r="C109" s="10" t="s">
        <v>228</v>
      </c>
      <c r="D109" s="17" t="s">
        <v>229</v>
      </c>
      <c r="E109" s="10" t="str">
        <f>VLOOKUP(D109,[1]Sheet1!$D$1:$G$65536,4,FALSE)</f>
        <v>低保</v>
      </c>
      <c r="F109" s="10" t="str">
        <f>VLOOKUP(D109,[1]Sheet1!$D$1:$L$65536,9,FALSE)</f>
        <v>关绮红</v>
      </c>
      <c r="G109" s="10" t="str">
        <f>VLOOKUP(D109,[1]Sheet1!$D$1:$E$65536,2,FALSE)</f>
        <v>女儿</v>
      </c>
      <c r="H109" s="10" t="str">
        <f>VLOOKUP(D109,[1]Sheet1!$D$1:$R$65536,15,FALSE)</f>
        <v>工商</v>
      </c>
      <c r="I109" s="10" t="str">
        <f>VLOOKUP(C109,[1]Sheet1!$C$1:$S$65536,17,FALSE)</f>
        <v>黄间珍</v>
      </c>
      <c r="J109" s="12" t="s">
        <v>24</v>
      </c>
      <c r="K109" s="10">
        <v>4</v>
      </c>
      <c r="L109" s="10">
        <v>2112.3</v>
      </c>
      <c r="M109" s="12">
        <f t="shared" si="5"/>
        <v>70</v>
      </c>
      <c r="N109" s="12">
        <f t="shared" si="8"/>
        <v>1478.61</v>
      </c>
      <c r="O109" s="10">
        <v>1478.61</v>
      </c>
      <c r="P109" s="9"/>
    </row>
    <row r="110" ht="21" customHeight="1" spans="1:16">
      <c r="A110" s="10">
        <v>106</v>
      </c>
      <c r="B110" s="10" t="s">
        <v>215</v>
      </c>
      <c r="C110" s="10" t="s">
        <v>230</v>
      </c>
      <c r="D110" s="10" t="s">
        <v>231</v>
      </c>
      <c r="E110" s="10" t="str">
        <f>VLOOKUP(D110,[1]Sheet1!$D$1:$G$65536,4,FALSE)</f>
        <v>低保</v>
      </c>
      <c r="F110" s="10" t="str">
        <f>VLOOKUP(D110,[1]Sheet1!$D$1:$L$65536,9,FALSE)</f>
        <v>冼玉冰</v>
      </c>
      <c r="G110" s="10" t="str">
        <f>VLOOKUP(D110,[1]Sheet1!$D$1:$E$65536,2,FALSE)</f>
        <v>本人</v>
      </c>
      <c r="H110" s="10" t="str">
        <f>VLOOKUP(D110,[1]Sheet1!$D$1:$R$65536,15,FALSE)</f>
        <v>工商</v>
      </c>
      <c r="I110" s="10" t="str">
        <f>VLOOKUP(C110,[1]Sheet1!$C$1:$S$65536,17,FALSE)</f>
        <v>冼玉冰</v>
      </c>
      <c r="J110" s="12" t="s">
        <v>24</v>
      </c>
      <c r="K110" s="10">
        <v>8</v>
      </c>
      <c r="L110" s="10">
        <v>12694.91</v>
      </c>
      <c r="M110" s="12">
        <f t="shared" si="5"/>
        <v>70</v>
      </c>
      <c r="N110" s="12">
        <f t="shared" si="8"/>
        <v>8886.44</v>
      </c>
      <c r="O110" s="10">
        <v>8886.44</v>
      </c>
      <c r="P110" s="9"/>
    </row>
    <row r="111" ht="21" customHeight="1" spans="1:16">
      <c r="A111" s="10">
        <v>107</v>
      </c>
      <c r="B111" s="10" t="s">
        <v>215</v>
      </c>
      <c r="C111" s="10" t="s">
        <v>232</v>
      </c>
      <c r="D111" s="17" t="s">
        <v>233</v>
      </c>
      <c r="E111" s="10" t="str">
        <f>VLOOKUP(D111,[1]Sheet1!$D$1:$G$65536,4,FALSE)</f>
        <v>低保</v>
      </c>
      <c r="F111" s="10" t="str">
        <f>VLOOKUP(D111,[1]Sheet1!$D$1:$L$65536,9,FALSE)</f>
        <v>高焕球</v>
      </c>
      <c r="G111" s="10" t="str">
        <f>VLOOKUP(D111,[1]Sheet1!$D$1:$E$65536,2,FALSE)</f>
        <v>本人</v>
      </c>
      <c r="H111" s="10" t="str">
        <f>VLOOKUP(D111,[1]Sheet1!$D$1:$R$65536,15,FALSE)</f>
        <v>工商</v>
      </c>
      <c r="I111" s="10" t="str">
        <f>VLOOKUP(C111,[1]Sheet1!$C$1:$S$65536,17,FALSE)</f>
        <v>陈惠娟</v>
      </c>
      <c r="J111" s="12" t="s">
        <v>24</v>
      </c>
      <c r="K111" s="10">
        <v>10</v>
      </c>
      <c r="L111" s="10">
        <v>3879.28</v>
      </c>
      <c r="M111" s="12">
        <f t="shared" si="5"/>
        <v>70</v>
      </c>
      <c r="N111" s="12">
        <f t="shared" si="8"/>
        <v>2715.5</v>
      </c>
      <c r="O111" s="10">
        <v>2715.5</v>
      </c>
      <c r="P111" s="9"/>
    </row>
    <row r="112" ht="21" customHeight="1" spans="1:16">
      <c r="A112" s="10">
        <v>108</v>
      </c>
      <c r="B112" s="10" t="s">
        <v>215</v>
      </c>
      <c r="C112" s="10" t="s">
        <v>234</v>
      </c>
      <c r="D112" s="17" t="s">
        <v>192</v>
      </c>
      <c r="E112" s="10" t="s">
        <v>27</v>
      </c>
      <c r="F112" s="10" t="s">
        <v>234</v>
      </c>
      <c r="G112" s="10" t="s">
        <v>28</v>
      </c>
      <c r="H112" s="10" t="s">
        <v>29</v>
      </c>
      <c r="I112" s="10" t="s">
        <v>234</v>
      </c>
      <c r="J112" s="12" t="s">
        <v>24</v>
      </c>
      <c r="K112" s="10">
        <v>2</v>
      </c>
      <c r="L112" s="10">
        <v>527.86</v>
      </c>
      <c r="M112" s="12">
        <f t="shared" si="5"/>
        <v>70</v>
      </c>
      <c r="N112" s="12">
        <f t="shared" si="8"/>
        <v>369.5</v>
      </c>
      <c r="O112" s="10">
        <v>369.5</v>
      </c>
      <c r="P112" s="9"/>
    </row>
    <row r="113" ht="21" customHeight="1" spans="1:16">
      <c r="A113" s="10">
        <v>109</v>
      </c>
      <c r="B113" s="10" t="s">
        <v>215</v>
      </c>
      <c r="C113" s="10" t="s">
        <v>235</v>
      </c>
      <c r="D113" s="17" t="s">
        <v>236</v>
      </c>
      <c r="E113" s="10" t="str">
        <f>VLOOKUP(D113,[1]Sheet1!$D$1:$G$65536,4,FALSE)</f>
        <v>低保</v>
      </c>
      <c r="F113" s="10" t="str">
        <f>VLOOKUP(D113,[1]Sheet1!$D$1:$L$65536,9,FALSE)</f>
        <v>赵雪叶</v>
      </c>
      <c r="G113" s="10" t="str">
        <f>VLOOKUP(D113,[1]Sheet1!$D$1:$E$65536,2,FALSE)</f>
        <v>本人</v>
      </c>
      <c r="H113" s="10" t="str">
        <f>VLOOKUP(D113,[1]Sheet1!$D$1:$R$65536,15,FALSE)</f>
        <v>工商</v>
      </c>
      <c r="I113" s="10" t="str">
        <f>VLOOKUP(C113,[1]Sheet1!$C$1:$S$65536,17,FALSE)</f>
        <v>邓桂华</v>
      </c>
      <c r="J113" s="10">
        <v>2</v>
      </c>
      <c r="K113" s="10">
        <v>3</v>
      </c>
      <c r="L113" s="10">
        <v>564.36</v>
      </c>
      <c r="M113" s="12">
        <f t="shared" si="5"/>
        <v>70</v>
      </c>
      <c r="N113" s="12">
        <f t="shared" si="8"/>
        <v>395.05</v>
      </c>
      <c r="O113" s="10">
        <v>395.05</v>
      </c>
      <c r="P113" s="9"/>
    </row>
    <row r="114" ht="21" customHeight="1" spans="1:16">
      <c r="A114" s="10">
        <v>110</v>
      </c>
      <c r="B114" s="10" t="s">
        <v>237</v>
      </c>
      <c r="C114" s="10" t="s">
        <v>238</v>
      </c>
      <c r="D114" s="17" t="s">
        <v>159</v>
      </c>
      <c r="E114" s="10" t="s">
        <v>27</v>
      </c>
      <c r="F114" s="10" t="s">
        <v>238</v>
      </c>
      <c r="G114" s="10" t="s">
        <v>28</v>
      </c>
      <c r="H114" s="10" t="s">
        <v>29</v>
      </c>
      <c r="I114" s="10" t="s">
        <v>238</v>
      </c>
      <c r="J114" s="14" t="s">
        <v>24</v>
      </c>
      <c r="K114" s="10">
        <v>3</v>
      </c>
      <c r="L114" s="10">
        <v>360.55</v>
      </c>
      <c r="M114" s="12">
        <f t="shared" si="5"/>
        <v>70</v>
      </c>
      <c r="N114" s="12">
        <f t="shared" ref="N114:N123" si="9">ROUND(L114*M114/100,2)</f>
        <v>252.39</v>
      </c>
      <c r="O114" s="10">
        <v>252.39</v>
      </c>
      <c r="P114" s="9"/>
    </row>
    <row r="115" ht="21" customHeight="1" spans="1:16">
      <c r="A115" s="10">
        <v>111</v>
      </c>
      <c r="B115" s="10" t="s">
        <v>237</v>
      </c>
      <c r="C115" s="10" t="s">
        <v>239</v>
      </c>
      <c r="D115" s="17" t="s">
        <v>240</v>
      </c>
      <c r="E115" s="10" t="str">
        <f>VLOOKUP(D115,[1]Sheet1!$D$1:$G$65536,4,FALSE)</f>
        <v>低保</v>
      </c>
      <c r="F115" s="10" t="str">
        <f>VLOOKUP(D115,[1]Sheet1!$D$1:$L$65536,9,FALSE)</f>
        <v>黄锦波</v>
      </c>
      <c r="G115" s="10" t="str">
        <f>VLOOKUP(D115,[1]Sheet1!$D$1:$E$65536,2,FALSE)</f>
        <v>本人</v>
      </c>
      <c r="H115" s="10" t="str">
        <f>VLOOKUP(D115,[1]Sheet1!$D$1:$R$65536,15,FALSE)</f>
        <v>工商</v>
      </c>
      <c r="I115" s="10" t="str">
        <f>VLOOKUP(C115,[1]Sheet1!$C$1:$S$65536,17,FALSE)</f>
        <v>吴思远</v>
      </c>
      <c r="J115" s="14" t="s">
        <v>24</v>
      </c>
      <c r="K115" s="10">
        <v>3</v>
      </c>
      <c r="L115" s="10">
        <v>100.5</v>
      </c>
      <c r="M115" s="12">
        <f t="shared" si="5"/>
        <v>70</v>
      </c>
      <c r="N115" s="12">
        <f t="shared" si="9"/>
        <v>70.35</v>
      </c>
      <c r="O115" s="10">
        <v>70.35</v>
      </c>
      <c r="P115" s="9"/>
    </row>
    <row r="116" ht="21" customHeight="1" spans="1:16">
      <c r="A116" s="10">
        <v>112</v>
      </c>
      <c r="B116" s="10" t="s">
        <v>237</v>
      </c>
      <c r="C116" s="10" t="s">
        <v>241</v>
      </c>
      <c r="D116" s="17" t="s">
        <v>242</v>
      </c>
      <c r="E116" s="10" t="str">
        <f>VLOOKUP(D116,[1]Sheet1!$D$1:$G$65536,4,FALSE)</f>
        <v>低保</v>
      </c>
      <c r="F116" s="10" t="str">
        <f>VLOOKUP(D116,[1]Sheet1!$D$1:$L$65536,9,FALSE)</f>
        <v>朱健辉</v>
      </c>
      <c r="G116" s="10" t="str">
        <f>VLOOKUP(D116,[1]Sheet1!$D$1:$E$65536,2,FALSE)</f>
        <v>本人</v>
      </c>
      <c r="H116" s="10" t="str">
        <f>VLOOKUP(D116,[1]Sheet1!$D$1:$R$65536,15,FALSE)</f>
        <v>工商</v>
      </c>
      <c r="I116" s="10" t="str">
        <f>VLOOKUP(C116,[1]Sheet1!$C$1:$S$65536,17,FALSE)</f>
        <v>李乐华</v>
      </c>
      <c r="J116" s="14" t="s">
        <v>24</v>
      </c>
      <c r="K116" s="10">
        <v>4</v>
      </c>
      <c r="L116" s="10">
        <v>709.95</v>
      </c>
      <c r="M116" s="12">
        <f t="shared" si="5"/>
        <v>70</v>
      </c>
      <c r="N116" s="12">
        <f t="shared" si="9"/>
        <v>496.97</v>
      </c>
      <c r="O116" s="10">
        <v>496.97</v>
      </c>
      <c r="P116" s="9"/>
    </row>
    <row r="117" ht="21" customHeight="1" spans="1:16">
      <c r="A117" s="10">
        <v>113</v>
      </c>
      <c r="B117" s="10" t="s">
        <v>237</v>
      </c>
      <c r="C117" s="10" t="s">
        <v>243</v>
      </c>
      <c r="D117" s="17" t="s">
        <v>244</v>
      </c>
      <c r="E117" s="10" t="str">
        <f>VLOOKUP(D117,[1]Sheet1!$D$1:$G$65536,4,FALSE)</f>
        <v>低保</v>
      </c>
      <c r="F117" s="10" t="str">
        <f>VLOOKUP(D117,[1]Sheet1!$D$1:$L$65536,9,FALSE)</f>
        <v>梁信群</v>
      </c>
      <c r="G117" s="10" t="str">
        <f>VLOOKUP(D117,[1]Sheet1!$D$1:$E$65536,2,FALSE)</f>
        <v>本人</v>
      </c>
      <c r="H117" s="10" t="str">
        <f>VLOOKUP(D117,[1]Sheet1!$D$1:$R$65536,15,FALSE)</f>
        <v>工商</v>
      </c>
      <c r="I117" s="10" t="str">
        <f>VLOOKUP(C117,[1]Sheet1!$C$1:$S$65536,17,FALSE)</f>
        <v>梁信群</v>
      </c>
      <c r="J117" s="14" t="s">
        <v>24</v>
      </c>
      <c r="K117" s="10">
        <v>8</v>
      </c>
      <c r="L117" s="10">
        <v>2216.77</v>
      </c>
      <c r="M117" s="12">
        <f t="shared" si="5"/>
        <v>70</v>
      </c>
      <c r="N117" s="12">
        <f t="shared" si="9"/>
        <v>1551.74</v>
      </c>
      <c r="O117" s="10">
        <v>1551.74</v>
      </c>
      <c r="P117" s="9"/>
    </row>
    <row r="118" ht="21" customHeight="1" spans="1:16">
      <c r="A118" s="10">
        <v>114</v>
      </c>
      <c r="B118" s="10" t="s">
        <v>237</v>
      </c>
      <c r="C118" s="10" t="s">
        <v>245</v>
      </c>
      <c r="D118" s="17" t="s">
        <v>229</v>
      </c>
      <c r="E118" s="10" t="str">
        <f>VLOOKUP(D118,[1]Sheet1!$D$1:$G$65536,4,FALSE)</f>
        <v>低保</v>
      </c>
      <c r="F118" s="10" t="str">
        <f>VLOOKUP(D118,[1]Sheet1!$D$1:$L$65536,9,FALSE)</f>
        <v>关绮红</v>
      </c>
      <c r="G118" s="10" t="str">
        <f>VLOOKUP(D118,[1]Sheet1!$D$1:$E$65536,2,FALSE)</f>
        <v>女儿</v>
      </c>
      <c r="H118" s="10" t="str">
        <f>VLOOKUP(D118,[1]Sheet1!$D$1:$R$65536,15,FALSE)</f>
        <v>工商</v>
      </c>
      <c r="I118" s="10" t="str">
        <f>VLOOKUP(C118,[1]Sheet1!$C$1:$S$65536,17,FALSE)</f>
        <v>关绮红</v>
      </c>
      <c r="J118" s="14" t="s">
        <v>24</v>
      </c>
      <c r="K118" s="10">
        <v>12</v>
      </c>
      <c r="L118" s="10">
        <v>2728.75</v>
      </c>
      <c r="M118" s="12">
        <f t="shared" si="5"/>
        <v>70</v>
      </c>
      <c r="N118" s="12">
        <f t="shared" si="9"/>
        <v>1910.13</v>
      </c>
      <c r="O118" s="10">
        <v>1910.13</v>
      </c>
      <c r="P118" s="9"/>
    </row>
    <row r="119" ht="21" customHeight="1" spans="1:16">
      <c r="A119" s="10">
        <v>115</v>
      </c>
      <c r="B119" s="10" t="s">
        <v>237</v>
      </c>
      <c r="C119" s="10" t="s">
        <v>246</v>
      </c>
      <c r="D119" s="17" t="s">
        <v>247</v>
      </c>
      <c r="E119" s="10" t="str">
        <f>VLOOKUP(D119,[1]Sheet1!$D$1:$G$65536,4,FALSE)</f>
        <v>低保</v>
      </c>
      <c r="F119" s="10" t="str">
        <f>VLOOKUP(D119,[1]Sheet1!$D$1:$L$65536,9,FALSE)</f>
        <v>朱健辉</v>
      </c>
      <c r="G119" s="10" t="str">
        <f>VLOOKUP(D119,[1]Sheet1!$D$1:$E$65536,2,FALSE)</f>
        <v>本人</v>
      </c>
      <c r="H119" s="10" t="str">
        <f>VLOOKUP(D119,[1]Sheet1!$D$1:$R$65536,15,FALSE)</f>
        <v>工商</v>
      </c>
      <c r="I119" s="10" t="str">
        <f>VLOOKUP(C119,[1]Sheet1!$C$1:$S$65536,17,FALSE)</f>
        <v>麦永生</v>
      </c>
      <c r="J119" s="14" t="s">
        <v>24</v>
      </c>
      <c r="K119" s="10">
        <v>6</v>
      </c>
      <c r="L119" s="10">
        <v>182.12</v>
      </c>
      <c r="M119" s="12">
        <f t="shared" si="5"/>
        <v>70</v>
      </c>
      <c r="N119" s="12">
        <f t="shared" si="9"/>
        <v>127.48</v>
      </c>
      <c r="O119" s="10">
        <v>182.12</v>
      </c>
      <c r="P119" s="9"/>
    </row>
    <row r="120" ht="21" customHeight="1" spans="1:16">
      <c r="A120" s="10">
        <v>116</v>
      </c>
      <c r="B120" s="10" t="s">
        <v>237</v>
      </c>
      <c r="C120" s="10" t="s">
        <v>248</v>
      </c>
      <c r="D120" s="17" t="s">
        <v>205</v>
      </c>
      <c r="E120" s="10" t="str">
        <f>VLOOKUP(D120,[1]Sheet1!$D$1:$G$65536,4,FALSE)</f>
        <v>低保</v>
      </c>
      <c r="F120" s="10" t="str">
        <f>VLOOKUP(D120,[1]Sheet1!$D$1:$L$65536,9,FALSE)</f>
        <v>石瑞强</v>
      </c>
      <c r="G120" s="10" t="str">
        <f>VLOOKUP(D120,[1]Sheet1!$D$1:$E$65536,2,FALSE)</f>
        <v>本人</v>
      </c>
      <c r="H120" s="10" t="str">
        <f>VLOOKUP(D120,[1]Sheet1!$D$1:$R$65536,15,FALSE)</f>
        <v>工商</v>
      </c>
      <c r="I120" s="10" t="str">
        <f>VLOOKUP(C120,[1]Sheet1!$C$1:$S$65536,17,FALSE)</f>
        <v>梁国彤</v>
      </c>
      <c r="J120" s="14" t="s">
        <v>24</v>
      </c>
      <c r="K120" s="10">
        <v>2</v>
      </c>
      <c r="L120" s="10">
        <v>241.4</v>
      </c>
      <c r="M120" s="12">
        <f t="shared" si="5"/>
        <v>70</v>
      </c>
      <c r="N120" s="12">
        <f t="shared" si="9"/>
        <v>168.98</v>
      </c>
      <c r="O120" s="10">
        <v>241.4</v>
      </c>
      <c r="P120" s="9"/>
    </row>
    <row r="121" ht="21" customHeight="1" spans="1:16">
      <c r="A121" s="10">
        <v>117</v>
      </c>
      <c r="B121" s="10" t="s">
        <v>249</v>
      </c>
      <c r="C121" s="10" t="s">
        <v>250</v>
      </c>
      <c r="D121" s="12" t="s">
        <v>251</v>
      </c>
      <c r="E121" s="10" t="str">
        <f>VLOOKUP(D121,[1]Sheet1!$D$1:$G$65536,4,FALSE)</f>
        <v>低保</v>
      </c>
      <c r="F121" s="10" t="str">
        <f>VLOOKUP(D121,[1]Sheet1!$D$1:$L$65536,9,FALSE)</f>
        <v>黄君艳</v>
      </c>
      <c r="G121" s="10" t="str">
        <f>VLOOKUP(D121,[1]Sheet1!$D$1:$E$65536,2,FALSE)</f>
        <v>本人</v>
      </c>
      <c r="H121" s="11" t="str">
        <f>VLOOKUP(D121,[1]Sheet1!$D$1:$R$65536,15,FALSE)</f>
        <v>工商</v>
      </c>
      <c r="I121" s="13" t="str">
        <f>VLOOKUP(C121,[1]Sheet1!$C$1:$S$65536,17,FALSE)</f>
        <v>黄君艳</v>
      </c>
      <c r="J121" s="14" t="s">
        <v>24</v>
      </c>
      <c r="K121" s="14">
        <v>18</v>
      </c>
      <c r="L121" s="14">
        <v>4955.35</v>
      </c>
      <c r="M121" s="12">
        <f t="shared" si="5"/>
        <v>70</v>
      </c>
      <c r="N121" s="12">
        <f t="shared" si="9"/>
        <v>3468.75</v>
      </c>
      <c r="O121" s="10">
        <v>3468.75</v>
      </c>
      <c r="P121" s="9"/>
    </row>
    <row r="122" ht="21" customHeight="1" spans="1:16">
      <c r="A122" s="10">
        <v>118</v>
      </c>
      <c r="B122" s="10" t="s">
        <v>249</v>
      </c>
      <c r="C122" s="10" t="s">
        <v>252</v>
      </c>
      <c r="D122" s="18" t="s">
        <v>253</v>
      </c>
      <c r="E122" s="10" t="str">
        <f>VLOOKUP(D122,[1]Sheet1!$D$1:$G$65536,4,FALSE)</f>
        <v>低保</v>
      </c>
      <c r="F122" s="10" t="str">
        <f>VLOOKUP(D122,[1]Sheet1!$D$1:$L$65536,9,FALSE)</f>
        <v>程祖生</v>
      </c>
      <c r="G122" s="10" t="str">
        <f>VLOOKUP(D122,[1]Sheet1!$D$1:$E$65536,2,FALSE)</f>
        <v>本人</v>
      </c>
      <c r="H122" s="11" t="str">
        <f>VLOOKUP(D122,[1]Sheet1!$D$1:$R$65536,15,FALSE)</f>
        <v>工商</v>
      </c>
      <c r="I122" s="13" t="str">
        <f>VLOOKUP(C122,[1]Sheet1!$C$1:$S$65536,17,FALSE)</f>
        <v>陈玉禧</v>
      </c>
      <c r="J122" s="14" t="s">
        <v>24</v>
      </c>
      <c r="K122" s="14">
        <v>2</v>
      </c>
      <c r="L122" s="14">
        <v>87.3</v>
      </c>
      <c r="M122" s="12">
        <f t="shared" si="5"/>
        <v>70</v>
      </c>
      <c r="N122" s="12">
        <f t="shared" si="9"/>
        <v>61.11</v>
      </c>
      <c r="O122" s="10">
        <v>61.11</v>
      </c>
      <c r="P122" s="9"/>
    </row>
    <row r="123" ht="21" customHeight="1" spans="1:16">
      <c r="A123" s="10">
        <v>119</v>
      </c>
      <c r="B123" s="10" t="s">
        <v>249</v>
      </c>
      <c r="C123" s="10" t="s">
        <v>254</v>
      </c>
      <c r="D123" s="18" t="s">
        <v>255</v>
      </c>
      <c r="E123" s="10" t="str">
        <f>VLOOKUP(D123,[1]Sheet1!$D$1:$G$65536,4,FALSE)</f>
        <v>低保</v>
      </c>
      <c r="F123" s="10" t="str">
        <f>VLOOKUP(D123,[1]Sheet1!$D$1:$L$65536,9,FALSE)</f>
        <v>李广玲</v>
      </c>
      <c r="G123" s="10" t="str">
        <f>VLOOKUP(D123,[1]Sheet1!$D$1:$E$65536,2,FALSE)</f>
        <v>本人</v>
      </c>
      <c r="H123" s="11" t="str">
        <f>VLOOKUP(D123,[1]Sheet1!$D$1:$R$65536,15,FALSE)</f>
        <v>工商</v>
      </c>
      <c r="I123" s="13" t="str">
        <f>VLOOKUP(C123,[1]Sheet1!$C$1:$S$65536,17,FALSE)</f>
        <v>李广玲</v>
      </c>
      <c r="J123" s="14" t="s">
        <v>24</v>
      </c>
      <c r="K123" s="14">
        <v>7</v>
      </c>
      <c r="L123" s="14">
        <v>2412.26</v>
      </c>
      <c r="M123" s="12">
        <f t="shared" si="5"/>
        <v>70</v>
      </c>
      <c r="N123" s="12">
        <f t="shared" si="9"/>
        <v>1688.58</v>
      </c>
      <c r="O123" s="10">
        <v>1688.58</v>
      </c>
      <c r="P123" s="9"/>
    </row>
    <row r="124" ht="21" customHeight="1" spans="1:16">
      <c r="A124" s="10">
        <v>120</v>
      </c>
      <c r="B124" s="10" t="s">
        <v>249</v>
      </c>
      <c r="C124" s="10" t="s">
        <v>256</v>
      </c>
      <c r="D124" s="18" t="s">
        <v>257</v>
      </c>
      <c r="E124" s="10" t="s">
        <v>27</v>
      </c>
      <c r="F124" s="10" t="s">
        <v>256</v>
      </c>
      <c r="G124" s="10" t="s">
        <v>28</v>
      </c>
      <c r="H124" s="11" t="s">
        <v>29</v>
      </c>
      <c r="I124" s="13" t="s">
        <v>256</v>
      </c>
      <c r="J124" s="14" t="s">
        <v>24</v>
      </c>
      <c r="K124" s="14">
        <v>7</v>
      </c>
      <c r="L124" s="14">
        <v>17438.91</v>
      </c>
      <c r="M124" s="12">
        <f t="shared" si="5"/>
        <v>70</v>
      </c>
      <c r="N124" s="12">
        <f t="shared" ref="N124:N129" si="10">ROUND(L124*M124/100,2)</f>
        <v>12207.24</v>
      </c>
      <c r="O124" s="10">
        <v>12207.24</v>
      </c>
      <c r="P124" s="9"/>
    </row>
    <row r="125" ht="21" customHeight="1" spans="1:16">
      <c r="A125" s="10">
        <v>121</v>
      </c>
      <c r="B125" s="10" t="s">
        <v>258</v>
      </c>
      <c r="C125" s="10" t="s">
        <v>259</v>
      </c>
      <c r="D125" s="18" t="s">
        <v>260</v>
      </c>
      <c r="E125" s="10" t="str">
        <f>VLOOKUP(D125,[1]Sheet1!$D$1:$G$65536,4,FALSE)</f>
        <v>低保</v>
      </c>
      <c r="F125" s="10" t="str">
        <f>VLOOKUP(D125,[1]Sheet1!$D$1:$L$65536,9,FALSE)</f>
        <v>徐会娣</v>
      </c>
      <c r="G125" s="10" t="str">
        <f>VLOOKUP(D125,[1]Sheet1!$D$1:$E$65536,2,FALSE)</f>
        <v>本人</v>
      </c>
      <c r="H125" s="11" t="str">
        <f>VLOOKUP(D125,[1]Sheet1!$D$1:$R$65536,15,FALSE)</f>
        <v>工商</v>
      </c>
      <c r="I125" s="13" t="str">
        <f>VLOOKUP(C125,[1]Sheet1!$C$1:$S$65536,17,FALSE)</f>
        <v>江有花</v>
      </c>
      <c r="J125" s="14" t="s">
        <v>24</v>
      </c>
      <c r="K125" s="12">
        <v>26</v>
      </c>
      <c r="L125" s="12">
        <v>7337.01</v>
      </c>
      <c r="M125" s="12">
        <f t="shared" si="5"/>
        <v>70</v>
      </c>
      <c r="N125" s="12">
        <f t="shared" si="10"/>
        <v>5135.91</v>
      </c>
      <c r="O125" s="10">
        <v>5135.91</v>
      </c>
      <c r="P125" s="9"/>
    </row>
    <row r="126" ht="21" customHeight="1" spans="1:16">
      <c r="A126" s="10">
        <v>122</v>
      </c>
      <c r="B126" s="10" t="s">
        <v>258</v>
      </c>
      <c r="C126" s="10" t="s">
        <v>261</v>
      </c>
      <c r="D126" s="18" t="s">
        <v>262</v>
      </c>
      <c r="E126" s="10" t="str">
        <f>VLOOKUP(D126,[1]Sheet1!$D$1:$G$65536,4,FALSE)</f>
        <v>低保</v>
      </c>
      <c r="F126" s="10" t="str">
        <f>VLOOKUP(D126,[1]Sheet1!$D$1:$L$65536,9,FALSE)</f>
        <v>黄雪荣</v>
      </c>
      <c r="G126" s="10" t="str">
        <f>VLOOKUP(D126,[1]Sheet1!$D$1:$E$65536,2,FALSE)</f>
        <v>本人</v>
      </c>
      <c r="H126" s="11" t="str">
        <f>VLOOKUP(D126,[1]Sheet1!$D$1:$R$65536,15,FALSE)</f>
        <v>工商</v>
      </c>
      <c r="I126" s="13" t="str">
        <f>VLOOKUP(C126,[1]Sheet1!$C$1:$S$65536,17,FALSE)</f>
        <v>黄雪荣</v>
      </c>
      <c r="J126" s="14" t="s">
        <v>263</v>
      </c>
      <c r="K126" s="12">
        <v>4</v>
      </c>
      <c r="L126" s="12">
        <v>615.23</v>
      </c>
      <c r="M126" s="12">
        <f t="shared" si="5"/>
        <v>70</v>
      </c>
      <c r="N126" s="12">
        <f t="shared" si="10"/>
        <v>430.66</v>
      </c>
      <c r="O126" s="10">
        <v>430.66</v>
      </c>
      <c r="P126" s="9"/>
    </row>
    <row r="127" ht="21" customHeight="1" spans="1:16">
      <c r="A127" s="10">
        <v>123</v>
      </c>
      <c r="B127" s="10" t="s">
        <v>258</v>
      </c>
      <c r="C127" s="10" t="s">
        <v>264</v>
      </c>
      <c r="D127" s="18" t="s">
        <v>265</v>
      </c>
      <c r="E127" s="10" t="str">
        <f>VLOOKUP(D127,[1]Sheet1!$D$1:$G$65536,4,FALSE)</f>
        <v>低保</v>
      </c>
      <c r="F127" s="10" t="str">
        <f>VLOOKUP(D127,[1]Sheet1!$D$1:$L$65536,9,FALSE)</f>
        <v>黄雪荣</v>
      </c>
      <c r="G127" s="10" t="str">
        <f>VLOOKUP(D127,[1]Sheet1!$D$1:$E$65536,2,FALSE)</f>
        <v>夫妻</v>
      </c>
      <c r="H127" s="11" t="str">
        <f>VLOOKUP(D127,[1]Sheet1!$D$1:$R$65536,15,FALSE)</f>
        <v>工商</v>
      </c>
      <c r="I127" s="13" t="str">
        <f>VLOOKUP(C127,[1]Sheet1!$C$1:$S$65536,17,FALSE)</f>
        <v>黄雪荣</v>
      </c>
      <c r="J127" s="14" t="s">
        <v>24</v>
      </c>
      <c r="K127" s="12">
        <v>4</v>
      </c>
      <c r="L127" s="12">
        <v>1842.01</v>
      </c>
      <c r="M127" s="12">
        <f t="shared" si="5"/>
        <v>70</v>
      </c>
      <c r="N127" s="12">
        <f t="shared" si="10"/>
        <v>1289.41</v>
      </c>
      <c r="O127" s="10">
        <v>1289.41</v>
      </c>
      <c r="P127" s="9"/>
    </row>
    <row r="128" ht="21" customHeight="1" spans="1:16">
      <c r="A128" s="10">
        <v>124</v>
      </c>
      <c r="B128" s="10" t="s">
        <v>258</v>
      </c>
      <c r="C128" s="10" t="s">
        <v>266</v>
      </c>
      <c r="D128" s="18" t="s">
        <v>267</v>
      </c>
      <c r="E128" s="10" t="s">
        <v>27</v>
      </c>
      <c r="F128" s="10" t="s">
        <v>266</v>
      </c>
      <c r="G128" s="10" t="s">
        <v>28</v>
      </c>
      <c r="H128" s="11" t="s">
        <v>29</v>
      </c>
      <c r="I128" s="13" t="s">
        <v>266</v>
      </c>
      <c r="J128" s="14" t="s">
        <v>268</v>
      </c>
      <c r="K128" s="12">
        <v>3</v>
      </c>
      <c r="L128" s="12">
        <v>356.1</v>
      </c>
      <c r="M128" s="12">
        <f t="shared" si="5"/>
        <v>70</v>
      </c>
      <c r="N128" s="12">
        <f t="shared" si="10"/>
        <v>249.27</v>
      </c>
      <c r="O128" s="10">
        <v>249.27</v>
      </c>
      <c r="P128" s="9"/>
    </row>
    <row r="129" ht="21" customHeight="1" spans="1:16">
      <c r="A129" s="10">
        <v>125</v>
      </c>
      <c r="B129" s="10" t="s">
        <v>269</v>
      </c>
      <c r="C129" s="10" t="s">
        <v>270</v>
      </c>
      <c r="D129" s="18" t="s">
        <v>271</v>
      </c>
      <c r="E129" s="10" t="str">
        <f>VLOOKUP(D129,[1]Sheet1!$D$1:$G$65536,4,FALSE)</f>
        <v>低保</v>
      </c>
      <c r="F129" s="10" t="str">
        <f>VLOOKUP(D129,[1]Sheet1!$D$1:$L$65536,9,FALSE)</f>
        <v>冯子杰</v>
      </c>
      <c r="G129" s="10" t="str">
        <f>VLOOKUP(D129,[1]Sheet1!$D$1:$E$65536,2,FALSE)</f>
        <v>本人</v>
      </c>
      <c r="H129" s="11" t="str">
        <f>VLOOKUP(D129,[1]Sheet1!$D$1:$R$65536,15,FALSE)</f>
        <v>工商</v>
      </c>
      <c r="I129" s="13" t="str">
        <f>VLOOKUP(C129,[1]Sheet1!$C$1:$S$65536,17,FALSE)</f>
        <v>唐秀勤</v>
      </c>
      <c r="J129" s="14" t="s">
        <v>263</v>
      </c>
      <c r="K129" s="12">
        <v>3</v>
      </c>
      <c r="L129" s="12">
        <v>179.36</v>
      </c>
      <c r="M129" s="12">
        <f t="shared" si="5"/>
        <v>70</v>
      </c>
      <c r="N129" s="12">
        <f t="shared" si="10"/>
        <v>125.55</v>
      </c>
      <c r="O129" s="10">
        <v>125.55</v>
      </c>
      <c r="P129" s="9"/>
    </row>
    <row r="130" ht="21" customHeight="1" spans="1:16">
      <c r="A130" s="10">
        <v>126</v>
      </c>
      <c r="B130" s="10" t="s">
        <v>269</v>
      </c>
      <c r="C130" s="10" t="s">
        <v>272</v>
      </c>
      <c r="D130" s="18" t="s">
        <v>273</v>
      </c>
      <c r="E130" s="10" t="str">
        <f>VLOOKUP(D130,[1]Sheet1!$D$1:$G$65536,4,FALSE)</f>
        <v>低保</v>
      </c>
      <c r="F130" s="10" t="str">
        <f>VLOOKUP(D130,[1]Sheet1!$D$1:$L$65536,9,FALSE)</f>
        <v>谢嘉欣</v>
      </c>
      <c r="G130" s="10" t="str">
        <f>VLOOKUP(D130,[1]Sheet1!$D$1:$E$65536,2,FALSE)</f>
        <v>本人</v>
      </c>
      <c r="H130" s="11" t="str">
        <f>VLOOKUP(D130,[1]Sheet1!$D$1:$R$65536,15,FALSE)</f>
        <v>工商</v>
      </c>
      <c r="I130" s="13" t="str">
        <f>VLOOKUP(C130,[1]Sheet1!$C$1:$S$65536,17,FALSE)</f>
        <v>萧结娜</v>
      </c>
      <c r="J130" s="14" t="s">
        <v>263</v>
      </c>
      <c r="K130" s="12">
        <v>2</v>
      </c>
      <c r="L130" s="12">
        <v>142.72</v>
      </c>
      <c r="M130" s="12">
        <f t="shared" si="5"/>
        <v>70</v>
      </c>
      <c r="N130" s="12">
        <f t="shared" ref="N130:N138" si="11">ROUND(L130*M130/100,2)</f>
        <v>99.9</v>
      </c>
      <c r="O130" s="10">
        <v>99.9</v>
      </c>
      <c r="P130" s="9"/>
    </row>
    <row r="131" ht="21" customHeight="1" spans="1:16">
      <c r="A131" s="10">
        <v>127</v>
      </c>
      <c r="B131" s="10" t="s">
        <v>269</v>
      </c>
      <c r="C131" s="10" t="s">
        <v>274</v>
      </c>
      <c r="D131" s="18" t="s">
        <v>275</v>
      </c>
      <c r="E131" s="10" t="str">
        <f>VLOOKUP(D131,[1]Sheet1!$D$1:$G$65536,4,FALSE)</f>
        <v>低保</v>
      </c>
      <c r="F131" s="10" t="str">
        <f>VLOOKUP(D131,[1]Sheet1!$D$1:$L$65536,9,FALSE)</f>
        <v>麦雪梅</v>
      </c>
      <c r="G131" s="10" t="str">
        <f>VLOOKUP(D131,[1]Sheet1!$D$1:$E$65536,2,FALSE)</f>
        <v>女儿</v>
      </c>
      <c r="H131" s="11" t="str">
        <f>VLOOKUP(D131,[1]Sheet1!$D$1:$R$65536,15,FALSE)</f>
        <v>工商</v>
      </c>
      <c r="I131" s="13" t="str">
        <f>VLOOKUP(C131,[1]Sheet1!$C$1:$S$65536,17,FALSE)</f>
        <v>萧结娜</v>
      </c>
      <c r="J131" s="14" t="s">
        <v>268</v>
      </c>
      <c r="K131" s="12">
        <v>1</v>
      </c>
      <c r="L131" s="12">
        <v>31.91</v>
      </c>
      <c r="M131" s="12">
        <f t="shared" si="5"/>
        <v>70</v>
      </c>
      <c r="N131" s="12">
        <f t="shared" si="11"/>
        <v>22.34</v>
      </c>
      <c r="O131" s="10">
        <v>22.34</v>
      </c>
      <c r="P131" s="9"/>
    </row>
    <row r="132" ht="21" customHeight="1" spans="1:16">
      <c r="A132" s="10">
        <v>128</v>
      </c>
      <c r="B132" s="10" t="s">
        <v>269</v>
      </c>
      <c r="C132" s="10" t="s">
        <v>276</v>
      </c>
      <c r="D132" s="18" t="s">
        <v>208</v>
      </c>
      <c r="E132" s="10" t="str">
        <f>VLOOKUP(D132,[1]Sheet1!$D$1:$G$65536,4,FALSE)</f>
        <v>低保</v>
      </c>
      <c r="F132" s="10" t="str">
        <f>VLOOKUP(D132,[1]Sheet1!$D$1:$L$65536,9,FALSE)</f>
        <v>陈顺谦</v>
      </c>
      <c r="G132" s="10" t="str">
        <f>VLOOKUP(D132,[1]Sheet1!$D$1:$E$65536,2,FALSE)</f>
        <v>女儿</v>
      </c>
      <c r="H132" s="11" t="str">
        <f>VLOOKUP(D132,[1]Sheet1!$D$1:$R$65536,15,FALSE)</f>
        <v>工商</v>
      </c>
      <c r="I132" s="13" t="str">
        <f>VLOOKUP(C132,[1]Sheet1!$C$1:$S$65536,17,FALSE)</f>
        <v>阮倩红</v>
      </c>
      <c r="J132" s="14" t="s">
        <v>277</v>
      </c>
      <c r="K132" s="12">
        <v>2</v>
      </c>
      <c r="L132" s="12">
        <v>71.09</v>
      </c>
      <c r="M132" s="12">
        <f t="shared" si="5"/>
        <v>70</v>
      </c>
      <c r="N132" s="12">
        <f t="shared" si="11"/>
        <v>49.76</v>
      </c>
      <c r="O132" s="10">
        <v>49.76</v>
      </c>
      <c r="P132" s="9"/>
    </row>
    <row r="133" ht="21" customHeight="1" spans="1:16">
      <c r="A133" s="10">
        <v>129</v>
      </c>
      <c r="B133" s="10" t="s">
        <v>269</v>
      </c>
      <c r="C133" s="10" t="s">
        <v>278</v>
      </c>
      <c r="D133" s="18" t="s">
        <v>221</v>
      </c>
      <c r="E133" s="10" t="str">
        <f>VLOOKUP(D133,[1]Sheet1!$D$1:$G$65536,4,FALSE)</f>
        <v>低保</v>
      </c>
      <c r="F133" s="10" t="str">
        <f>VLOOKUP(D133,[1]Sheet1!$D$1:$L$65536,9,FALSE)</f>
        <v>陈顺谦</v>
      </c>
      <c r="G133" s="10" t="str">
        <f>VLOOKUP(D133,[1]Sheet1!$D$1:$E$65536,2,FALSE)</f>
        <v>本人</v>
      </c>
      <c r="H133" s="11" t="str">
        <f>VLOOKUP(D133,[1]Sheet1!$D$1:$R$65536,15,FALSE)</f>
        <v>工商</v>
      </c>
      <c r="I133" s="13" t="str">
        <f>VLOOKUP(C133,[1]Sheet1!$C$1:$S$65536,17,FALSE)</f>
        <v>郑建生</v>
      </c>
      <c r="J133" s="14" t="s">
        <v>268</v>
      </c>
      <c r="K133" s="12">
        <v>1</v>
      </c>
      <c r="L133" s="12">
        <v>205.4</v>
      </c>
      <c r="M133" s="12">
        <f t="shared" ref="M133:M150" si="12">IF(_xlfn.IFS(E133="低保",1,E133="低收入",1,TRUE,0)=1,70,100)*IF(L133=0,0,1)</f>
        <v>70</v>
      </c>
      <c r="N133" s="12">
        <f t="shared" si="11"/>
        <v>143.78</v>
      </c>
      <c r="O133" s="10">
        <v>143.78</v>
      </c>
      <c r="P133" s="9"/>
    </row>
    <row r="134" ht="21" customHeight="1" spans="1:16">
      <c r="A134" s="10">
        <v>130</v>
      </c>
      <c r="B134" s="10" t="s">
        <v>269</v>
      </c>
      <c r="C134" s="10" t="s">
        <v>279</v>
      </c>
      <c r="D134" s="18" t="s">
        <v>205</v>
      </c>
      <c r="E134" s="10" t="s">
        <v>58</v>
      </c>
      <c r="F134" s="10" t="s">
        <v>279</v>
      </c>
      <c r="G134" s="10" t="s">
        <v>28</v>
      </c>
      <c r="H134" s="11" t="s">
        <v>29</v>
      </c>
      <c r="I134" s="13" t="s">
        <v>279</v>
      </c>
      <c r="J134" s="14" t="s">
        <v>263</v>
      </c>
      <c r="K134" s="12">
        <v>1</v>
      </c>
      <c r="L134" s="12">
        <v>21.75</v>
      </c>
      <c r="M134" s="12">
        <f t="shared" si="12"/>
        <v>70</v>
      </c>
      <c r="N134" s="12">
        <f t="shared" si="11"/>
        <v>15.23</v>
      </c>
      <c r="O134" s="10">
        <v>15.23</v>
      </c>
      <c r="P134" s="9"/>
    </row>
    <row r="135" ht="21" customHeight="1" spans="1:16">
      <c r="A135" s="10">
        <v>131</v>
      </c>
      <c r="B135" s="10" t="s">
        <v>269</v>
      </c>
      <c r="C135" s="10" t="s">
        <v>280</v>
      </c>
      <c r="D135" s="18" t="s">
        <v>159</v>
      </c>
      <c r="E135" s="10" t="s">
        <v>58</v>
      </c>
      <c r="F135" s="10" t="s">
        <v>279</v>
      </c>
      <c r="G135" s="10" t="s">
        <v>28</v>
      </c>
      <c r="H135" s="11" t="s">
        <v>29</v>
      </c>
      <c r="I135" s="13" t="s">
        <v>279</v>
      </c>
      <c r="J135" s="14" t="s">
        <v>24</v>
      </c>
      <c r="K135" s="12">
        <v>28</v>
      </c>
      <c r="L135" s="12">
        <v>6331.82</v>
      </c>
      <c r="M135" s="12">
        <f t="shared" si="12"/>
        <v>70</v>
      </c>
      <c r="N135" s="12">
        <f t="shared" si="11"/>
        <v>4432.27</v>
      </c>
      <c r="O135" s="10">
        <v>4432.27</v>
      </c>
      <c r="P135" s="9"/>
    </row>
    <row r="136" ht="21" customHeight="1" spans="1:16">
      <c r="A136" s="10">
        <v>132</v>
      </c>
      <c r="B136" s="10" t="s">
        <v>269</v>
      </c>
      <c r="C136" s="10" t="s">
        <v>281</v>
      </c>
      <c r="D136" s="12" t="s">
        <v>118</v>
      </c>
      <c r="E136" s="10" t="str">
        <f>VLOOKUP(D136,[1]Sheet1!$D$1:$G$65536,4,FALSE)</f>
        <v>低保</v>
      </c>
      <c r="F136" s="10" t="str">
        <f>VLOOKUP(D136,[1]Sheet1!$D$1:$L$65536,9,FALSE)</f>
        <v>谢泳麟</v>
      </c>
      <c r="G136" s="10" t="str">
        <f>VLOOKUP(D136,[1]Sheet1!$D$1:$E$65536,2,FALSE)</f>
        <v>本人</v>
      </c>
      <c r="H136" s="11" t="str">
        <f>VLOOKUP(D136,[1]Sheet1!$D$1:$R$65536,15,FALSE)</f>
        <v>工商</v>
      </c>
      <c r="I136" s="13" t="str">
        <f>VLOOKUP(C136,[1]Sheet1!$C$1:$S$65536,17,FALSE)</f>
        <v>谢泳麟</v>
      </c>
      <c r="J136" s="14" t="s">
        <v>263</v>
      </c>
      <c r="K136" s="12">
        <v>3</v>
      </c>
      <c r="L136" s="12">
        <v>119.62</v>
      </c>
      <c r="M136" s="12">
        <f t="shared" si="12"/>
        <v>70</v>
      </c>
      <c r="N136" s="12">
        <f t="shared" si="11"/>
        <v>83.73</v>
      </c>
      <c r="O136" s="10">
        <v>83.73</v>
      </c>
      <c r="P136" s="9"/>
    </row>
    <row r="137" ht="21" customHeight="1" spans="1:16">
      <c r="A137" s="10">
        <v>133</v>
      </c>
      <c r="B137" s="10" t="s">
        <v>269</v>
      </c>
      <c r="C137" s="10" t="s">
        <v>282</v>
      </c>
      <c r="D137" s="18" t="s">
        <v>77</v>
      </c>
      <c r="E137" s="10" t="s">
        <v>27</v>
      </c>
      <c r="F137" s="10" t="s">
        <v>282</v>
      </c>
      <c r="G137" s="10" t="s">
        <v>28</v>
      </c>
      <c r="H137" s="11" t="s">
        <v>29</v>
      </c>
      <c r="I137" s="13" t="s">
        <v>282</v>
      </c>
      <c r="J137" s="14" t="s">
        <v>277</v>
      </c>
      <c r="K137" s="12">
        <v>1</v>
      </c>
      <c r="L137" s="12">
        <v>34.81</v>
      </c>
      <c r="M137" s="12">
        <f t="shared" si="12"/>
        <v>70</v>
      </c>
      <c r="N137" s="12">
        <f t="shared" si="11"/>
        <v>24.37</v>
      </c>
      <c r="O137" s="10">
        <v>24.37</v>
      </c>
      <c r="P137" s="9"/>
    </row>
    <row r="138" ht="21" customHeight="1" spans="1:16">
      <c r="A138" s="10">
        <v>134</v>
      </c>
      <c r="B138" s="10" t="s">
        <v>269</v>
      </c>
      <c r="C138" s="10" t="s">
        <v>283</v>
      </c>
      <c r="D138" s="18" t="s">
        <v>115</v>
      </c>
      <c r="E138" s="10" t="str">
        <f>VLOOKUP(D138,[1]Sheet1!$D$1:$G$65536,4,FALSE)</f>
        <v>低保</v>
      </c>
      <c r="F138" s="10" t="str">
        <f>VLOOKUP(D138,[1]Sheet1!$D$1:$L$65536,9,FALSE)</f>
        <v>张冠韶</v>
      </c>
      <c r="G138" s="10" t="str">
        <f>VLOOKUP(D138,[1]Sheet1!$D$1:$E$65536,2,FALSE)</f>
        <v>女儿</v>
      </c>
      <c r="H138" s="11" t="str">
        <f>VLOOKUP(D138,[1]Sheet1!$D$1:$R$65536,15,FALSE)</f>
        <v>工商</v>
      </c>
      <c r="I138" s="13" t="str">
        <f>VLOOKUP(C138,[1]Sheet1!$C$1:$S$65536,17,FALSE)</f>
        <v>邓少华</v>
      </c>
      <c r="J138" s="14" t="s">
        <v>24</v>
      </c>
      <c r="K138" s="12">
        <v>18</v>
      </c>
      <c r="L138" s="12">
        <v>2032.11</v>
      </c>
      <c r="M138" s="12">
        <f t="shared" si="12"/>
        <v>70</v>
      </c>
      <c r="N138" s="12">
        <f t="shared" si="11"/>
        <v>1422.48</v>
      </c>
      <c r="O138" s="10">
        <v>1422.48</v>
      </c>
      <c r="P138" s="9"/>
    </row>
    <row r="139" ht="21" customHeight="1" spans="1:16">
      <c r="A139" s="10">
        <v>135</v>
      </c>
      <c r="B139" s="10" t="s">
        <v>284</v>
      </c>
      <c r="C139" s="10" t="s">
        <v>285</v>
      </c>
      <c r="D139" s="18" t="s">
        <v>286</v>
      </c>
      <c r="E139" s="10" t="str">
        <f>VLOOKUP(D139,[1]Sheet1!$D$1:$G$65536,4,FALSE)</f>
        <v>低保</v>
      </c>
      <c r="F139" s="10" t="str">
        <f>VLOOKUP(D139,[1]Sheet1!$D$1:$L$65536,9,FALSE)</f>
        <v>毛咏彤</v>
      </c>
      <c r="G139" s="10" t="str">
        <f>VLOOKUP(D139,[1]Sheet1!$D$1:$E$65536,2,FALSE)</f>
        <v>本人</v>
      </c>
      <c r="H139" s="11" t="str">
        <f>VLOOKUP(D139,[1]Sheet1!$D$1:$R$65536,15,FALSE)</f>
        <v>工商</v>
      </c>
      <c r="I139" s="13" t="str">
        <f>VLOOKUP(C139,[1]Sheet1!$C$1:$S$65536,17,FALSE)</f>
        <v>钟小冰</v>
      </c>
      <c r="J139" s="14" t="s">
        <v>24</v>
      </c>
      <c r="K139" s="12">
        <v>14</v>
      </c>
      <c r="L139" s="12">
        <v>1088.1</v>
      </c>
      <c r="M139" s="12">
        <f t="shared" si="12"/>
        <v>70</v>
      </c>
      <c r="N139" s="12">
        <f t="shared" ref="N139:N151" si="13">ROUND(L139*M139/100,2)</f>
        <v>761.67</v>
      </c>
      <c r="O139" s="10">
        <v>761.67</v>
      </c>
      <c r="P139" s="9"/>
    </row>
    <row r="140" ht="21" customHeight="1" spans="1:16">
      <c r="A140" s="10">
        <v>136</v>
      </c>
      <c r="B140" s="10" t="s">
        <v>284</v>
      </c>
      <c r="C140" s="10" t="s">
        <v>287</v>
      </c>
      <c r="D140" s="18" t="s">
        <v>288</v>
      </c>
      <c r="E140" s="10" t="str">
        <f>VLOOKUP(D140,[1]Sheet1!$D$1:$G$65536,4,FALSE)</f>
        <v>低保</v>
      </c>
      <c r="F140" s="10" t="str">
        <f>VLOOKUP(D140,[1]Sheet1!$D$1:$L$65536,9,FALSE)</f>
        <v>张朗希</v>
      </c>
      <c r="G140" s="10" t="str">
        <f>VLOOKUP(D140,[1]Sheet1!$D$1:$E$65536,2,FALSE)</f>
        <v>本人</v>
      </c>
      <c r="H140" s="11" t="str">
        <f>VLOOKUP(D140,[1]Sheet1!$D$1:$R$65536,15,FALSE)</f>
        <v>工商</v>
      </c>
      <c r="I140" s="13" t="str">
        <f>VLOOKUP(C140,[1]Sheet1!$C$1:$S$65536,17,FALSE)</f>
        <v>钟小冰</v>
      </c>
      <c r="J140" s="14" t="s">
        <v>24</v>
      </c>
      <c r="K140" s="12">
        <v>20</v>
      </c>
      <c r="L140" s="12">
        <v>970.5</v>
      </c>
      <c r="M140" s="12">
        <f t="shared" si="12"/>
        <v>70</v>
      </c>
      <c r="N140" s="12">
        <f t="shared" si="13"/>
        <v>679.35</v>
      </c>
      <c r="O140" s="10">
        <v>679.35</v>
      </c>
      <c r="P140" s="9"/>
    </row>
    <row r="141" ht="21" customHeight="1" spans="1:16">
      <c r="A141" s="10">
        <v>137</v>
      </c>
      <c r="B141" s="10" t="s">
        <v>284</v>
      </c>
      <c r="C141" s="10" t="s">
        <v>289</v>
      </c>
      <c r="D141" s="12" t="s">
        <v>231</v>
      </c>
      <c r="E141" s="10" t="s">
        <v>27</v>
      </c>
      <c r="F141" s="10" t="s">
        <v>285</v>
      </c>
      <c r="G141" s="10" t="s">
        <v>32</v>
      </c>
      <c r="H141" s="11" t="s">
        <v>29</v>
      </c>
      <c r="I141" s="13" t="s">
        <v>285</v>
      </c>
      <c r="J141" s="14" t="s">
        <v>24</v>
      </c>
      <c r="K141" s="12">
        <v>3</v>
      </c>
      <c r="L141" s="12">
        <v>76.47</v>
      </c>
      <c r="M141" s="12">
        <f t="shared" si="12"/>
        <v>70</v>
      </c>
      <c r="N141" s="12">
        <f t="shared" si="13"/>
        <v>53.53</v>
      </c>
      <c r="O141" s="10">
        <v>53.53</v>
      </c>
      <c r="P141" s="9"/>
    </row>
    <row r="142" ht="21" customHeight="1" spans="1:16">
      <c r="A142" s="10">
        <v>138</v>
      </c>
      <c r="B142" s="10" t="s">
        <v>284</v>
      </c>
      <c r="C142" s="10" t="s">
        <v>290</v>
      </c>
      <c r="D142" s="18" t="s">
        <v>291</v>
      </c>
      <c r="E142" s="10" t="s">
        <v>27</v>
      </c>
      <c r="F142" s="10" t="str">
        <f>VLOOKUP(D142,[1]Sheet1!$D$1:$L$65536,9,FALSE)</f>
        <v>吴丽榕</v>
      </c>
      <c r="G142" s="10" t="str">
        <f>VLOOKUP(D142,[1]Sheet1!$D$1:$E$65536,2,FALSE)</f>
        <v>本人</v>
      </c>
      <c r="H142" s="11" t="str">
        <f>VLOOKUP(D142,[1]Sheet1!$D$1:$R$65536,15,FALSE)</f>
        <v>工商</v>
      </c>
      <c r="I142" s="13" t="str">
        <f>VLOOKUP(C142,[1]Sheet1!$C$1:$S$65536,17,FALSE)</f>
        <v>吴丽榕</v>
      </c>
      <c r="J142" s="14" t="s">
        <v>24</v>
      </c>
      <c r="K142" s="12">
        <v>4</v>
      </c>
      <c r="L142" s="12">
        <v>462.17</v>
      </c>
      <c r="M142" s="12">
        <f t="shared" si="12"/>
        <v>70</v>
      </c>
      <c r="N142" s="12">
        <f t="shared" si="13"/>
        <v>323.52</v>
      </c>
      <c r="O142" s="10">
        <v>323.52</v>
      </c>
      <c r="P142" s="9"/>
    </row>
    <row r="143" ht="21" customHeight="1" spans="1:16">
      <c r="A143" s="10">
        <v>139</v>
      </c>
      <c r="B143" s="10" t="s">
        <v>284</v>
      </c>
      <c r="C143" s="10" t="s">
        <v>292</v>
      </c>
      <c r="D143" s="18" t="s">
        <v>108</v>
      </c>
      <c r="E143" s="10" t="str">
        <f>VLOOKUP(D143,[1]Sheet1!$D$1:$G$65536,4,FALSE)</f>
        <v>低保</v>
      </c>
      <c r="F143" s="10" t="str">
        <f>VLOOKUP(D143,[1]Sheet1!$D$1:$L$65536,9,FALSE)</f>
        <v>刘计联</v>
      </c>
      <c r="G143" s="10" t="str">
        <f>VLOOKUP(D143,[1]Sheet1!$D$1:$E$65536,2,FALSE)</f>
        <v>本人</v>
      </c>
      <c r="H143" s="11" t="str">
        <f>VLOOKUP(D143,[1]Sheet1!$D$1:$R$65536,15,FALSE)</f>
        <v>工商</v>
      </c>
      <c r="I143" s="13" t="str">
        <f>VLOOKUP(C143,[1]Sheet1!$C$1:$S$65536,17,FALSE)</f>
        <v>周伟南</v>
      </c>
      <c r="J143" s="14" t="s">
        <v>24</v>
      </c>
      <c r="K143" s="12">
        <v>2</v>
      </c>
      <c r="L143" s="12">
        <v>413.56</v>
      </c>
      <c r="M143" s="12">
        <f t="shared" si="12"/>
        <v>70</v>
      </c>
      <c r="N143" s="12">
        <f t="shared" si="13"/>
        <v>289.49</v>
      </c>
      <c r="O143" s="10">
        <v>289.49</v>
      </c>
      <c r="P143" s="9"/>
    </row>
    <row r="144" ht="21" customHeight="1" spans="1:16">
      <c r="A144" s="10">
        <v>140</v>
      </c>
      <c r="B144" s="10" t="s">
        <v>284</v>
      </c>
      <c r="C144" s="10" t="s">
        <v>293</v>
      </c>
      <c r="D144" s="18" t="s">
        <v>294</v>
      </c>
      <c r="E144" s="10" t="s">
        <v>27</v>
      </c>
      <c r="F144" s="10" t="s">
        <v>292</v>
      </c>
      <c r="G144" s="10" t="s">
        <v>295</v>
      </c>
      <c r="H144" s="11" t="s">
        <v>29</v>
      </c>
      <c r="I144" s="13" t="s">
        <v>292</v>
      </c>
      <c r="J144" s="14" t="s">
        <v>24</v>
      </c>
      <c r="K144" s="12">
        <v>2</v>
      </c>
      <c r="L144" s="12">
        <v>22.12</v>
      </c>
      <c r="M144" s="12">
        <f t="shared" si="12"/>
        <v>70</v>
      </c>
      <c r="N144" s="12">
        <f t="shared" si="13"/>
        <v>15.48</v>
      </c>
      <c r="O144" s="10">
        <v>15.48</v>
      </c>
      <c r="P144" s="9"/>
    </row>
    <row r="145" ht="21" customHeight="1" spans="1:16">
      <c r="A145" s="10">
        <v>141</v>
      </c>
      <c r="B145" s="10" t="s">
        <v>284</v>
      </c>
      <c r="C145" s="10" t="s">
        <v>296</v>
      </c>
      <c r="D145" s="18" t="s">
        <v>297</v>
      </c>
      <c r="E145" s="10" t="s">
        <v>27</v>
      </c>
      <c r="F145" s="10" t="s">
        <v>292</v>
      </c>
      <c r="G145" s="10" t="s">
        <v>295</v>
      </c>
      <c r="H145" s="11" t="s">
        <v>29</v>
      </c>
      <c r="I145" s="13" t="s">
        <v>292</v>
      </c>
      <c r="J145" s="14" t="s">
        <v>24</v>
      </c>
      <c r="K145" s="12">
        <v>11</v>
      </c>
      <c r="L145" s="12">
        <v>351.81</v>
      </c>
      <c r="M145" s="12">
        <f t="shared" si="12"/>
        <v>70</v>
      </c>
      <c r="N145" s="12">
        <f t="shared" si="13"/>
        <v>246.27</v>
      </c>
      <c r="O145" s="10">
        <v>246.27</v>
      </c>
      <c r="P145" s="9"/>
    </row>
    <row r="146" ht="21" customHeight="1" spans="1:16">
      <c r="A146" s="10">
        <v>142</v>
      </c>
      <c r="B146" s="10" t="s">
        <v>284</v>
      </c>
      <c r="C146" s="10" t="s">
        <v>298</v>
      </c>
      <c r="D146" s="18" t="s">
        <v>299</v>
      </c>
      <c r="E146" s="10" t="str">
        <f>VLOOKUP(D146,[1]Sheet1!$D$1:$G$65536,4,FALSE)</f>
        <v>低保</v>
      </c>
      <c r="F146" s="10" t="str">
        <f>VLOOKUP(D146,[1]Sheet1!$D$1:$L$65536,9,FALSE)</f>
        <v>何亮彬</v>
      </c>
      <c r="G146" s="10" t="str">
        <f>VLOOKUP(D146,[1]Sheet1!$D$1:$E$65536,2,FALSE)</f>
        <v>本人</v>
      </c>
      <c r="H146" s="11" t="str">
        <f>VLOOKUP(D146,[1]Sheet1!$D$1:$R$65536,15,FALSE)</f>
        <v>工商</v>
      </c>
      <c r="I146" s="13" t="str">
        <f>VLOOKUP(C146,[1]Sheet1!$C$1:$S$65536,17,FALSE)</f>
        <v>邝华仔</v>
      </c>
      <c r="J146" s="14" t="s">
        <v>24</v>
      </c>
      <c r="K146" s="12">
        <v>23</v>
      </c>
      <c r="L146" s="12">
        <v>2164.34</v>
      </c>
      <c r="M146" s="12">
        <f t="shared" si="12"/>
        <v>70</v>
      </c>
      <c r="N146" s="12">
        <f t="shared" si="13"/>
        <v>1515.04</v>
      </c>
      <c r="O146" s="10">
        <v>2164.34</v>
      </c>
      <c r="P146" s="9"/>
    </row>
    <row r="147" ht="21" customHeight="1" spans="1:16">
      <c r="A147" s="10">
        <v>143</v>
      </c>
      <c r="B147" s="10" t="s">
        <v>300</v>
      </c>
      <c r="C147" s="10" t="s">
        <v>301</v>
      </c>
      <c r="D147" s="18" t="s">
        <v>302</v>
      </c>
      <c r="E147" s="10" t="s">
        <v>27</v>
      </c>
      <c r="F147" s="10" t="s">
        <v>303</v>
      </c>
      <c r="G147" s="10" t="s">
        <v>62</v>
      </c>
      <c r="H147" s="11" t="s">
        <v>29</v>
      </c>
      <c r="I147" s="13" t="s">
        <v>303</v>
      </c>
      <c r="J147" s="14" t="s">
        <v>24</v>
      </c>
      <c r="K147" s="12">
        <v>2</v>
      </c>
      <c r="L147" s="12">
        <v>83.78</v>
      </c>
      <c r="M147" s="12">
        <f t="shared" si="12"/>
        <v>70</v>
      </c>
      <c r="N147" s="12">
        <f t="shared" si="13"/>
        <v>58.65</v>
      </c>
      <c r="O147" s="10">
        <v>58.65</v>
      </c>
      <c r="P147" s="9"/>
    </row>
    <row r="148" ht="21" customHeight="1" spans="1:16">
      <c r="A148" s="10">
        <v>144</v>
      </c>
      <c r="B148" s="10" t="s">
        <v>300</v>
      </c>
      <c r="C148" s="10" t="s">
        <v>304</v>
      </c>
      <c r="D148" s="18" t="s">
        <v>64</v>
      </c>
      <c r="E148" s="10" t="str">
        <f>VLOOKUP(D148,[1]Sheet1!$D$1:$G$65536,4,FALSE)</f>
        <v>低保</v>
      </c>
      <c r="F148" s="10" t="str">
        <f>VLOOKUP(D148,[1]Sheet1!$D$1:$L$65536,9,FALSE)</f>
        <v>陈明洁</v>
      </c>
      <c r="G148" s="10" t="str">
        <f>VLOOKUP(D148,[1]Sheet1!$D$1:$E$65536,2,FALSE)</f>
        <v>儿子</v>
      </c>
      <c r="H148" s="11" t="str">
        <f>VLOOKUP(D148,[1]Sheet1!$D$1:$R$65536,15,FALSE)</f>
        <v>工商</v>
      </c>
      <c r="I148" s="13" t="str">
        <f>VLOOKUP(C148,[1]Sheet1!$C$1:$S$65536,17,FALSE)</f>
        <v>洪锡源</v>
      </c>
      <c r="J148" s="14" t="s">
        <v>277</v>
      </c>
      <c r="K148" s="12">
        <v>5</v>
      </c>
      <c r="L148" s="12">
        <v>531.65</v>
      </c>
      <c r="M148" s="12">
        <f t="shared" si="12"/>
        <v>70</v>
      </c>
      <c r="N148" s="12">
        <f t="shared" si="13"/>
        <v>372.16</v>
      </c>
      <c r="O148" s="10">
        <v>372.16</v>
      </c>
      <c r="P148" s="9"/>
    </row>
    <row r="149" ht="21" customHeight="1" spans="1:16">
      <c r="A149" s="10">
        <v>145</v>
      </c>
      <c r="B149" s="10" t="s">
        <v>300</v>
      </c>
      <c r="C149" s="10" t="s">
        <v>305</v>
      </c>
      <c r="D149" s="18" t="s">
        <v>306</v>
      </c>
      <c r="E149" s="10" t="str">
        <f>VLOOKUP(D149,[1]Sheet1!$D$1:$G$65536,4,FALSE)</f>
        <v>低保</v>
      </c>
      <c r="F149" s="10" t="str">
        <f>VLOOKUP(D149,[1]Sheet1!$D$1:$L$65536,9,FALSE)</f>
        <v>陈海棠</v>
      </c>
      <c r="G149" s="10" t="str">
        <f>VLOOKUP(D149,[1]Sheet1!$D$1:$E$65536,2,FALSE)</f>
        <v>本人</v>
      </c>
      <c r="H149" s="11" t="str">
        <f>VLOOKUP(D149,[1]Sheet1!$D$1:$R$65536,15,FALSE)</f>
        <v>工商</v>
      </c>
      <c r="I149" s="13" t="str">
        <f>VLOOKUP(C149,[1]Sheet1!$C$1:$S$65536,17,FALSE)</f>
        <v>陈海棠</v>
      </c>
      <c r="J149" s="14" t="s">
        <v>24</v>
      </c>
      <c r="K149" s="12">
        <v>5</v>
      </c>
      <c r="L149" s="12">
        <v>1133.58</v>
      </c>
      <c r="M149" s="12">
        <f t="shared" si="12"/>
        <v>70</v>
      </c>
      <c r="N149" s="12">
        <f t="shared" si="13"/>
        <v>793.51</v>
      </c>
      <c r="O149" s="10">
        <v>793.51</v>
      </c>
      <c r="P149" s="9"/>
    </row>
    <row r="150" ht="21" customHeight="1" spans="1:16">
      <c r="A150" s="10">
        <v>146</v>
      </c>
      <c r="B150" s="10" t="s">
        <v>300</v>
      </c>
      <c r="C150" s="10" t="s">
        <v>307</v>
      </c>
      <c r="D150" s="18" t="s">
        <v>190</v>
      </c>
      <c r="E150" s="10" t="str">
        <f>VLOOKUP(D150,[1]Sheet1!$D$1:$G$65536,4,FALSE)</f>
        <v>低保</v>
      </c>
      <c r="F150" s="10" t="str">
        <f>VLOOKUP(D150,[1]Sheet1!$D$1:$L$65536,9,FALSE)</f>
        <v>李丽卿</v>
      </c>
      <c r="G150" s="10" t="str">
        <f>VLOOKUP(D150,[1]Sheet1!$D$1:$E$65536,2,FALSE)</f>
        <v>本人</v>
      </c>
      <c r="H150" s="11" t="str">
        <f>VLOOKUP(D150,[1]Sheet1!$D$1:$R$65536,15,FALSE)</f>
        <v>工商</v>
      </c>
      <c r="I150" s="13" t="str">
        <f>VLOOKUP(C150,[1]Sheet1!$C$1:$S$65536,17,FALSE)</f>
        <v>苏宝胜</v>
      </c>
      <c r="J150" s="14" t="s">
        <v>24</v>
      </c>
      <c r="K150" s="12">
        <v>8</v>
      </c>
      <c r="L150" s="12">
        <v>2822.19</v>
      </c>
      <c r="M150" s="12">
        <f t="shared" si="12"/>
        <v>70</v>
      </c>
      <c r="N150" s="12">
        <f t="shared" si="13"/>
        <v>1975.53</v>
      </c>
      <c r="O150" s="10">
        <v>1975.53</v>
      </c>
      <c r="P150" s="9"/>
    </row>
    <row r="151" ht="21" customHeight="1" spans="1:16">
      <c r="A151" s="15" t="s">
        <v>308</v>
      </c>
      <c r="B151" s="15"/>
      <c r="C151" s="15" t="s">
        <v>309</v>
      </c>
      <c r="D151" s="15" t="s">
        <v>310</v>
      </c>
      <c r="E151" s="15" t="s">
        <v>310</v>
      </c>
      <c r="F151" s="15" t="s">
        <v>310</v>
      </c>
      <c r="G151" s="15" t="s">
        <v>310</v>
      </c>
      <c r="H151" s="15" t="s">
        <v>310</v>
      </c>
      <c r="I151" s="15" t="s">
        <v>310</v>
      </c>
      <c r="J151" s="15" t="s">
        <v>310</v>
      </c>
      <c r="K151" s="15">
        <f t="shared" ref="K151:O151" si="14">SUM(K5:K150)</f>
        <v>908</v>
      </c>
      <c r="L151" s="15">
        <f t="shared" si="14"/>
        <v>192916.23</v>
      </c>
      <c r="M151" s="12"/>
      <c r="N151" s="12">
        <f>SUM(N5:N150)</f>
        <v>137089.69</v>
      </c>
      <c r="O151" s="12">
        <f>SUM(O5:O150)</f>
        <v>138308.56</v>
      </c>
      <c r="P151" s="16"/>
    </row>
  </sheetData>
  <mergeCells count="1">
    <mergeCell ref="A151:B151"/>
  </mergeCells>
  <pageMargins left="0.751388888888889" right="0.668055555555556" top="1" bottom="0.511805555555556" header="0.5" footer="0.5"/>
  <pageSetup paperSize="9" scale="7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石岐总值班室</cp:lastModifiedBy>
  <dcterms:created xsi:type="dcterms:W3CDTF">2021-06-10T02:28:00Z</dcterms:created>
  <dcterms:modified xsi:type="dcterms:W3CDTF">2021-11-13T15:36:02Z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204CF9ACD1154CE597ACD5C9F754DC8F</vt:lpwstr>
  </property>
  <property fmtid="{D5CDD505-2E9C-101B-9397-08002B2CF9AE}" pid="3" name="KSOProductBuildVer">
    <vt:lpwstr>2052-11.8.2.10393</vt:lpwstr>
  </property>
</Properties>
</file>