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上报" sheetId="2" r:id="rId1"/>
  </sheets>
  <definedNames>
    <definedName name="_xlnm._FilterDatabase" localSheetId="0" hidden="1">上报!$A$3:$P$117</definedName>
  </definedNames>
  <calcPr calcId="144525"/>
</workbook>
</file>

<file path=xl/sharedStrings.xml><?xml version="1.0" encoding="utf-8"?>
<sst xmlns="http://schemas.openxmlformats.org/spreadsheetml/2006/main" count="1160" uniqueCount="266">
  <si>
    <t>附件</t>
  </si>
  <si>
    <t>2021年9月中山市居民分布式光伏发电项目汇总表（第二批）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</si>
  <si>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</si>
  <si>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</si>
  <si>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</si>
  <si>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</si>
  <si>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</si>
  <si>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</si>
  <si>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</si>
  <si>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</si>
  <si>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</si>
  <si>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并网电压等级(V)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</si>
  <si>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</si>
  <si>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</si>
  <si>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</si>
  <si>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</si>
  <si>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</si>
  <si>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</si>
  <si>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范茂当</t>
  </si>
  <si>
    <t>广东省中山市沙溪镇隆兴中路</t>
  </si>
  <si>
    <t>自然人</t>
  </si>
  <si>
    <t>待定</t>
  </si>
  <si>
    <t>屋顶</t>
  </si>
  <si>
    <t>自发自用余电上网</t>
  </si>
  <si>
    <t>居民电价</t>
  </si>
  <si>
    <t>沙溪</t>
  </si>
  <si>
    <t>黄容娟</t>
  </si>
  <si>
    <t>广东省中山市沙溪镇港园村</t>
  </si>
  <si>
    <t>林活清</t>
  </si>
  <si>
    <t>广东省中山市沙溪镇新路村</t>
  </si>
  <si>
    <t>徐祖桥</t>
  </si>
  <si>
    <t>广东省中山市沙溪镇溪叠路</t>
  </si>
  <si>
    <t>练成芬</t>
  </si>
  <si>
    <t>广东省中山市沙溪镇隆都路申明亭路段第一横线</t>
  </si>
  <si>
    <t>林天佑</t>
  </si>
  <si>
    <t>广东省中山市沙溪镇中兴上坑村后门街二巷</t>
  </si>
  <si>
    <t>宋远民</t>
  </si>
  <si>
    <t>广东省中山市沙溪镇龙瑞村文兴街</t>
  </si>
  <si>
    <t>梁炳轩</t>
  </si>
  <si>
    <t>广东省中山市沙溪镇乐群坎溪新村二巷</t>
  </si>
  <si>
    <t>彭可银</t>
  </si>
  <si>
    <t>广东省中山市沙溪镇乐群景隆街八巷</t>
  </si>
  <si>
    <t>彭耀新</t>
  </si>
  <si>
    <t>广东省中山市沙溪镇中兴井旁街二巷</t>
  </si>
  <si>
    <t>张伟平</t>
  </si>
  <si>
    <t>广东省中山市沙溪镇厚山自然上街</t>
  </si>
  <si>
    <t>汪俊君</t>
  </si>
  <si>
    <t>广东省中山市沙溪镇虎逊村封面街1号</t>
  </si>
  <si>
    <t>罗秋月</t>
  </si>
  <si>
    <t>中山市三角镇蟠龙路25号</t>
  </si>
  <si>
    <t>三角</t>
  </si>
  <si>
    <t>萧少珍</t>
  </si>
  <si>
    <t>中山市大涌镇南文岚头冠洋东里15号</t>
  </si>
  <si>
    <t>大涌</t>
  </si>
  <si>
    <t>邓国登</t>
  </si>
  <si>
    <t>中山市大涌镇岚田村东堡医局街10号</t>
  </si>
  <si>
    <t>伍敦孝</t>
  </si>
  <si>
    <t>中山市大涌镇安堂村新基下</t>
  </si>
  <si>
    <t>黄赞强</t>
  </si>
  <si>
    <t>中山市大涌镇青岗村青岗大道</t>
  </si>
  <si>
    <t>伍嘉豪</t>
  </si>
  <si>
    <t>大涌镇旗兴路88号鸣翠居78号（卓旗山庄）</t>
  </si>
  <si>
    <t>林亮明</t>
  </si>
  <si>
    <t>大涌镇安堂村新基下</t>
  </si>
  <si>
    <t>蓝武世</t>
  </si>
  <si>
    <t>中山市西区广丰工业大道50号爱琴湾1期2区</t>
  </si>
  <si>
    <t>西区</t>
  </si>
  <si>
    <t>麦佛洪</t>
  </si>
  <si>
    <t>中山市西区隆昌五组68号</t>
  </si>
  <si>
    <t>何文金</t>
  </si>
  <si>
    <t>中山市东升镇民心街四巷6号</t>
  </si>
  <si>
    <t>东升</t>
  </si>
  <si>
    <t>黄灿源</t>
  </si>
  <si>
    <t>中山市东升镇华苑街2号</t>
  </si>
  <si>
    <t>黄历均</t>
  </si>
  <si>
    <t>中山市东升镇华苑街6号</t>
  </si>
  <si>
    <t>杨爱群</t>
  </si>
  <si>
    <t>中山市东升镇利生村“大利围”</t>
  </si>
  <si>
    <t>易菊平</t>
  </si>
  <si>
    <t>广东省中山市火炬镇开发区窈窕村新村一街西一巷2号</t>
  </si>
  <si>
    <t>火炬</t>
  </si>
  <si>
    <t>陈少华</t>
  </si>
  <si>
    <t>广东省中山市火炬区明珠苑东1街东五巷15号</t>
  </si>
  <si>
    <t>高庆源</t>
  </si>
  <si>
    <t>中山市火炬开发区张家边社区居民委员会张一小区东镇大街一巷27号</t>
  </si>
  <si>
    <t>刘仲文</t>
  </si>
  <si>
    <t>中山市火炬开发区火炬区泗门中街5号</t>
  </si>
  <si>
    <t>卢少雄</t>
  </si>
  <si>
    <t>中山市火炬区依云路1号君华新城2区</t>
  </si>
  <si>
    <t>罗权华</t>
  </si>
  <si>
    <t>中山市火炬开发区凯捷路28号雅景花园1区</t>
  </si>
  <si>
    <t>欧阳丽春</t>
  </si>
  <si>
    <t>广东省中山市火炬开发区江尾头康怡新村上1巷</t>
  </si>
  <si>
    <t>阮进尤</t>
  </si>
  <si>
    <t>中山市东区中山六路1号天奕国际广场首层</t>
  </si>
  <si>
    <t>汪艳琼</t>
  </si>
  <si>
    <t>中山市火炬开发区憧憬路88号林语花园1区</t>
  </si>
  <si>
    <t>吴崇毅</t>
  </si>
  <si>
    <t>中山市南区恒美村恒洋一街一巷11号</t>
  </si>
  <si>
    <t>南区</t>
  </si>
  <si>
    <t>何毅晋</t>
  </si>
  <si>
    <t>中山市南区圣都路1号中山清华坊凤雅苑凤雅三巷</t>
  </si>
  <si>
    <t>陈亚照</t>
  </si>
  <si>
    <t>中山市南区恒美恒洋一街五巷</t>
  </si>
  <si>
    <t>郭忠豪</t>
  </si>
  <si>
    <t>中山市南区华业路金叶新村别墅</t>
  </si>
  <si>
    <t>梁重湛</t>
  </si>
  <si>
    <t>中山市南区竹秀园松林街35号</t>
  </si>
  <si>
    <t>林卓伟</t>
  </si>
  <si>
    <t>中山市南区沙田新凤环大街47号</t>
  </si>
  <si>
    <t>冯秋玲</t>
  </si>
  <si>
    <t>中山市南区恒美一街四巷5号</t>
  </si>
  <si>
    <t>孙艳娇</t>
  </si>
  <si>
    <t>中山市南区城南五路5号新光天地花园品茗苑</t>
  </si>
  <si>
    <t>刘洋</t>
  </si>
  <si>
    <t>蔡嫦红</t>
  </si>
  <si>
    <t>林艺航</t>
  </si>
  <si>
    <t>中山市南区沙田新凤环大街</t>
  </si>
  <si>
    <t>叶江南</t>
  </si>
  <si>
    <t>东凤镇福安街乐富巷1号</t>
  </si>
  <si>
    <t>东凤</t>
  </si>
  <si>
    <t>叶东昌</t>
  </si>
  <si>
    <t>东凤镇福安街乐和巷8号</t>
  </si>
  <si>
    <t>叶丽芳</t>
  </si>
  <si>
    <t>东凤镇安乐西路福祥街17号旁</t>
  </si>
  <si>
    <t>梁荣华</t>
  </si>
  <si>
    <t>东凤镇永安路合胜街4号</t>
  </si>
  <si>
    <t>张穗儿</t>
  </si>
  <si>
    <t>广东省中山市港口镇星晨路18号星晨花园意闲居</t>
  </si>
  <si>
    <t>/</t>
  </si>
  <si>
    <t>港口</t>
  </si>
  <si>
    <t>周广生</t>
  </si>
  <si>
    <t>广东省中山市港口镇群众富丽新村三街南3号</t>
  </si>
  <si>
    <t>梁志伟</t>
  </si>
  <si>
    <t>南头镇华光北路114号之一</t>
  </si>
  <si>
    <t>南头</t>
  </si>
  <si>
    <t>阮四玖</t>
  </si>
  <si>
    <t>中山市南头镇南桂园6133号</t>
  </si>
  <si>
    <t>黄显彬</t>
  </si>
  <si>
    <t>南头镇东桂园月桂西路113号</t>
  </si>
  <si>
    <t>林石军</t>
  </si>
  <si>
    <t>中山市南头镇南桂园商住小区三期</t>
  </si>
  <si>
    <t>邓文</t>
  </si>
  <si>
    <t>中山市南头镇南桂园三期</t>
  </si>
  <si>
    <t>刘灿希</t>
  </si>
  <si>
    <t>中山市小榄镇北区祥龙路118号菊城建华花园（乡村别墅区）尚礼居</t>
  </si>
  <si>
    <t>380</t>
  </si>
  <si>
    <t>小榄</t>
  </si>
  <si>
    <t>李睿</t>
  </si>
  <si>
    <t>中山市小榄镇北区祥龙路118号菊城建华花园（乡村别墅区）尚信居</t>
  </si>
  <si>
    <t>李阳委</t>
  </si>
  <si>
    <t>中山市小榄镇宝丰桑枝围八街27号</t>
  </si>
  <si>
    <t>苏添枝</t>
  </si>
  <si>
    <t>中山市小榄镇绩东一小榄大道中72号</t>
  </si>
  <si>
    <t>吴慧梅</t>
  </si>
  <si>
    <t>中山市小榄镇绩东一德原南路22号之一</t>
  </si>
  <si>
    <t>江秀容</t>
  </si>
  <si>
    <t>中山市小榄镇埒西一广强街东十巷8号</t>
  </si>
  <si>
    <t>何伟铨</t>
  </si>
  <si>
    <t>中山市小榄镇九洲基宝兴一路3号</t>
  </si>
  <si>
    <t>杨鉴开</t>
  </si>
  <si>
    <t>中山市小榄镇绩西田七路6号</t>
  </si>
  <si>
    <t>林碧娴</t>
  </si>
  <si>
    <t>中山市小榄镇绩西祥安东路东一巷3号</t>
  </si>
  <si>
    <t>张伟照</t>
  </si>
  <si>
    <t>中山市小榄镇绩东一茂安二街19号</t>
  </si>
  <si>
    <t>胡森辉</t>
  </si>
  <si>
    <t>中山市小榄镇联丰乐安东南大街7号</t>
  </si>
  <si>
    <t>中山市小榄镇联丰乐安东南大街12号</t>
  </si>
  <si>
    <t>殷圣红</t>
  </si>
  <si>
    <t>广东省中山市小榄镇绩西联谊四街8号</t>
  </si>
  <si>
    <t>李勇</t>
  </si>
  <si>
    <t>广东省中山市横栏镇新丰村新河路一巷9号</t>
  </si>
  <si>
    <t>全额上网</t>
  </si>
  <si>
    <t>横栏</t>
  </si>
  <si>
    <t>吴均颂</t>
  </si>
  <si>
    <t>中山市五桂山龙石村大山脚新村159号</t>
  </si>
  <si>
    <t>五桂山</t>
  </si>
  <si>
    <t>吕凤仪</t>
  </si>
  <si>
    <t>中山市五桂山龙石村大山脚18号之一</t>
  </si>
  <si>
    <t>梁英谋</t>
  </si>
  <si>
    <t>中山市五桂山长命水大街1号1幢5座</t>
  </si>
  <si>
    <t>廖容初</t>
  </si>
  <si>
    <t>中山市五桂山长命水村白兰桥新村上街29号</t>
  </si>
  <si>
    <t>王伯辉</t>
  </si>
  <si>
    <t>中山市五桂山桂南村社贝王屋街9号</t>
  </si>
  <si>
    <t>郑春旺</t>
  </si>
  <si>
    <t>广东省中山市三乡镇西山村中心街8号</t>
  </si>
  <si>
    <t>三乡</t>
  </si>
  <si>
    <t>肖奇</t>
  </si>
  <si>
    <t>广东省中山市三乡镇侨兴花园</t>
  </si>
  <si>
    <t>黄秀美</t>
  </si>
  <si>
    <t>广东省中山市三乡镇前陇村恒新一巷7号之一</t>
  </si>
  <si>
    <t>黄光勇</t>
  </si>
  <si>
    <t>广东省中山市三乡镇古鹤村鹤前北路20号7区</t>
  </si>
  <si>
    <t>陶翔华</t>
  </si>
  <si>
    <t>广东省中山市三乡镇前陇村美源路2号之五</t>
  </si>
  <si>
    <t>黄代金</t>
  </si>
  <si>
    <t>广东省中山市三乡镇前陇村美新路49号</t>
  </si>
  <si>
    <t>张子学</t>
  </si>
  <si>
    <t>广东省中山市三乡镇平东商业大街271号</t>
  </si>
  <si>
    <t>钟康恒</t>
  </si>
  <si>
    <t>广东省中山市三乡镇西山村新园街75号</t>
  </si>
  <si>
    <t>汤伟雄</t>
  </si>
  <si>
    <t>中山市东区信义街一巷13号</t>
  </si>
  <si>
    <t>东区</t>
  </si>
  <si>
    <t>曾康福</t>
  </si>
  <si>
    <t>中山市坦洲镇坦诚路15号</t>
  </si>
  <si>
    <t>坦洲</t>
  </si>
  <si>
    <t>邓爽</t>
  </si>
  <si>
    <t>中山市坦洲镇海伦花园99座</t>
  </si>
  <si>
    <t>刘志洪</t>
  </si>
  <si>
    <t>中山市坦洲镇永新街115号</t>
  </si>
  <si>
    <t>甘海光</t>
  </si>
  <si>
    <t>中山市坦洲镇坦诚二街36号</t>
  </si>
  <si>
    <t>蔡润坤</t>
  </si>
  <si>
    <t>广东省中山市石岐区德政路5街14号</t>
  </si>
  <si>
    <t>石岐</t>
  </si>
  <si>
    <t>苏锦华</t>
  </si>
  <si>
    <t>广东省中山市石岐区张溪路北十七巷22号</t>
  </si>
  <si>
    <t>韦玉丽</t>
  </si>
  <si>
    <t>广东省中山市石岐区张溪路北十二巷4号</t>
  </si>
  <si>
    <t>杨清武</t>
  </si>
  <si>
    <t>广东省中山市石岐区海景路函仔围街26号</t>
  </si>
  <si>
    <t>蔡泽尧</t>
  </si>
  <si>
    <t>中山市古镇镇冈南村中心路西五巷1号</t>
  </si>
  <si>
    <t>古镇</t>
  </si>
  <si>
    <t>李国能</t>
  </si>
  <si>
    <t>中山市古镇镇曹三村观音新村路二巷7号</t>
  </si>
  <si>
    <t>区松章</t>
  </si>
  <si>
    <t>中山市古镇镇裕豪新村三大街17号</t>
  </si>
  <si>
    <t>林松新</t>
  </si>
  <si>
    <t>中山市古镇镇大盛新村路二巷8号</t>
  </si>
  <si>
    <t>邓国标</t>
  </si>
  <si>
    <t>中山市古镇镇曹一填塘中路17号</t>
  </si>
  <si>
    <t>蔡德旺</t>
  </si>
  <si>
    <t>中山市古镇镇冈南村中心路西十一巷7号</t>
  </si>
  <si>
    <t>王峻泉</t>
  </si>
  <si>
    <t>中山市南朗镇翠云路13号锦绣海湾城十期15座</t>
  </si>
  <si>
    <t>南朗</t>
  </si>
  <si>
    <t>宫辉</t>
  </si>
  <si>
    <t>中山市南朗镇长平路1号翔海园5座</t>
  </si>
  <si>
    <t>陈远理</t>
  </si>
  <si>
    <t>中山市南朗镇翠亨逸仙新村</t>
  </si>
  <si>
    <t>陈惠廉</t>
  </si>
  <si>
    <t>中山市南朗镇榄边村茶东</t>
  </si>
  <si>
    <t>郎三友</t>
  </si>
  <si>
    <t>中山市南朗镇横门海富中路14号</t>
  </si>
  <si>
    <t>韩梦思</t>
  </si>
  <si>
    <t>中山市南朗镇长平路1号畅海园14座</t>
  </si>
  <si>
    <t>吴侠</t>
  </si>
  <si>
    <t>中山市南朗镇长平路1号观海园164座</t>
  </si>
  <si>
    <t>黄邦孚</t>
  </si>
  <si>
    <t>中山市东区松林路8号2栋</t>
  </si>
  <si>
    <t>马汉永</t>
  </si>
  <si>
    <t>中山市火炬开发区凯茵新城A06区凯歌路13号</t>
  </si>
  <si>
    <t>张小燕</t>
  </si>
  <si>
    <t>中山市火炬开发区聚豪园聚林雅苑</t>
  </si>
  <si>
    <t>陈冬艳</t>
  </si>
  <si>
    <t>中山市火炬区凯茵新城01区22栋</t>
  </si>
  <si>
    <t>黎明蔚</t>
  </si>
  <si>
    <t>中山市东区帝璟东方园33栋</t>
  </si>
  <si>
    <t>沈凯华</t>
  </si>
  <si>
    <t>中山市东区老富头大街60号</t>
  </si>
  <si>
    <t>司培军</t>
  </si>
  <si>
    <t>中山市东区土瓜岭大街18号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</si>
</sst>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0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 applyProtection="1">
      <alignment horizontal="center" vertical="center"/>
    </xf>
    <xf numFmtId="9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DEE8F2"/>
      <color rgb="000070C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117"/>
  <sheetViews>
    <sheetView tabSelected="1" workbookViewId="0">
      <pane ySplit="3" topLeftCell="A4" activePane="bottomLeft" state="frozen"/>
      <selection/>
      <selection pane="bottomLeft" activeCell="G18" sqref="G18:G55"/>
    </sheetView>
  </sheetViews>
  <sheetFormatPr defaultColWidth="9" defaultRowHeight="13.5"/>
  <cols>
    <col min="1" max="1" width="4.63333333333333" style="3" customWidth="1"/>
    <col min="2" max="2" width="9.38333333333333" style="3" customWidth="1"/>
    <col min="3" max="3" width="56.5" style="3" customWidth="1"/>
    <col min="4" max="4" width="10.375" style="3" customWidth="1"/>
    <col min="5" max="5" width="11.6333333333333" style="3" customWidth="1"/>
    <col min="6" max="6" width="14.6333333333333" style="3" customWidth="1"/>
    <col min="7" max="7" width="9.38333333333333" style="3" customWidth="1"/>
    <col min="8" max="8" width="12.6333333333333" style="3" customWidth="1"/>
    <col min="9" max="9" width="16.6333333333333" style="3" customWidth="1"/>
    <col min="10" max="10" width="8.63333333333333" style="3" customWidth="1"/>
    <col min="11" max="11" width="10.6333333333333" style="4" customWidth="1"/>
    <col min="12" max="12" width="8.63333333333333" style="5" customWidth="1"/>
    <col min="13" max="13" width="12.6333333333333" style="3" customWidth="1"/>
    <col min="14" max="14" width="10.6333333333333" style="3" customWidth="1"/>
    <col min="15" max="15" width="8.63333333333333" style="3" customWidth="1"/>
    <col min="16" max="16" width="7.38333333333333" style="6" customWidth="1"/>
    <col min="17" max="16384" width="9" style="3"/>
  </cols>
  <sheetData>
    <row r="1" ht="14.25" spans="1:2">
      <c r="A1" s="7" t="s">
        <v>0</v>
      </c>
      <c r="B1" s="7"/>
    </row>
    <row r="2" s="1" customFormat="1" ht="27" spans="1:16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20"/>
      <c r="L2" s="8"/>
      <c r="M2" s="8"/>
      <c r="N2" s="8"/>
      <c r="O2" s="8"/>
      <c r="P2" s="8"/>
    </row>
    <row r="3" s="2" customFormat="1" ht="42.75" spans="1:1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21" t="s">
        <v>12</v>
      </c>
      <c r="L3" s="22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pans="1:16">
      <c r="A4" s="12">
        <v>1</v>
      </c>
      <c r="B4" s="13" t="s">
        <v>18</v>
      </c>
      <c r="C4" s="14" t="s">
        <v>19</v>
      </c>
      <c r="D4" s="14">
        <v>35</v>
      </c>
      <c r="E4" s="14" t="s">
        <v>20</v>
      </c>
      <c r="F4" s="15" t="s">
        <v>21</v>
      </c>
      <c r="G4" s="15" t="s">
        <v>22</v>
      </c>
      <c r="H4" s="14" t="s">
        <v>18</v>
      </c>
      <c r="I4" s="23" t="s">
        <v>23</v>
      </c>
      <c r="J4" s="15">
        <v>380</v>
      </c>
      <c r="K4" s="14">
        <f t="shared" ref="K4:K16" si="0">D4*1000</f>
        <v>35000</v>
      </c>
      <c r="L4" s="15">
        <f t="shared" ref="L4:L16" si="1">D4*0.6</f>
        <v>21</v>
      </c>
      <c r="M4" s="15" t="s">
        <v>24</v>
      </c>
      <c r="N4" s="17" t="s">
        <v>21</v>
      </c>
      <c r="O4" s="24">
        <v>0.6</v>
      </c>
      <c r="P4" s="15" t="s">
        <v>25</v>
      </c>
    </row>
    <row r="5" spans="1:16">
      <c r="A5" s="12">
        <v>2</v>
      </c>
      <c r="B5" s="13" t="s">
        <v>18</v>
      </c>
      <c r="C5" s="14" t="s">
        <v>19</v>
      </c>
      <c r="D5" s="14">
        <v>35</v>
      </c>
      <c r="E5" s="14" t="s">
        <v>20</v>
      </c>
      <c r="F5" s="15" t="s">
        <v>21</v>
      </c>
      <c r="G5" s="15" t="s">
        <v>22</v>
      </c>
      <c r="H5" s="14" t="s">
        <v>18</v>
      </c>
      <c r="I5" s="23" t="s">
        <v>23</v>
      </c>
      <c r="J5" s="15">
        <v>380</v>
      </c>
      <c r="K5" s="14">
        <f t="shared" si="0"/>
        <v>35000</v>
      </c>
      <c r="L5" s="15">
        <f t="shared" si="1"/>
        <v>21</v>
      </c>
      <c r="M5" s="15" t="s">
        <v>24</v>
      </c>
      <c r="N5" s="17" t="s">
        <v>21</v>
      </c>
      <c r="O5" s="24">
        <v>0.6</v>
      </c>
      <c r="P5" s="15" t="s">
        <v>25</v>
      </c>
    </row>
    <row r="6" spans="1:16">
      <c r="A6" s="12">
        <v>3</v>
      </c>
      <c r="B6" s="13" t="s">
        <v>26</v>
      </c>
      <c r="C6" s="14" t="s">
        <v>27</v>
      </c>
      <c r="D6" s="14">
        <v>28</v>
      </c>
      <c r="E6" s="14" t="s">
        <v>20</v>
      </c>
      <c r="F6" s="15" t="s">
        <v>21</v>
      </c>
      <c r="G6" s="15" t="s">
        <v>22</v>
      </c>
      <c r="H6" s="14" t="s">
        <v>26</v>
      </c>
      <c r="I6" s="23" t="s">
        <v>23</v>
      </c>
      <c r="J6" s="15">
        <v>380</v>
      </c>
      <c r="K6" s="14">
        <f t="shared" si="0"/>
        <v>28000</v>
      </c>
      <c r="L6" s="15">
        <f t="shared" si="1"/>
        <v>16.8</v>
      </c>
      <c r="M6" s="15" t="s">
        <v>24</v>
      </c>
      <c r="N6" s="17" t="s">
        <v>21</v>
      </c>
      <c r="O6" s="24">
        <v>0.6</v>
      </c>
      <c r="P6" s="15" t="s">
        <v>25</v>
      </c>
    </row>
    <row r="7" spans="1:16">
      <c r="A7" s="12">
        <v>4</v>
      </c>
      <c r="B7" s="13" t="s">
        <v>28</v>
      </c>
      <c r="C7" s="14" t="s">
        <v>29</v>
      </c>
      <c r="D7" s="14">
        <v>17</v>
      </c>
      <c r="E7" s="14" t="s">
        <v>20</v>
      </c>
      <c r="F7" s="15" t="s">
        <v>21</v>
      </c>
      <c r="G7" s="15" t="s">
        <v>22</v>
      </c>
      <c r="H7" s="14" t="s">
        <v>28</v>
      </c>
      <c r="I7" s="23" t="s">
        <v>23</v>
      </c>
      <c r="J7" s="15">
        <v>380</v>
      </c>
      <c r="K7" s="14">
        <f t="shared" si="0"/>
        <v>17000</v>
      </c>
      <c r="L7" s="15">
        <f t="shared" si="1"/>
        <v>10.2</v>
      </c>
      <c r="M7" s="15" t="s">
        <v>24</v>
      </c>
      <c r="N7" s="17" t="s">
        <v>21</v>
      </c>
      <c r="O7" s="24">
        <v>0.6</v>
      </c>
      <c r="P7" s="15" t="s">
        <v>25</v>
      </c>
    </row>
    <row r="8" spans="1:16">
      <c r="A8" s="12">
        <v>5</v>
      </c>
      <c r="B8" s="13" t="s">
        <v>30</v>
      </c>
      <c r="C8" s="14" t="s">
        <v>31</v>
      </c>
      <c r="D8" s="14">
        <v>30</v>
      </c>
      <c r="E8" s="14" t="s">
        <v>20</v>
      </c>
      <c r="F8" s="15" t="s">
        <v>21</v>
      </c>
      <c r="G8" s="15" t="s">
        <v>22</v>
      </c>
      <c r="H8" s="14" t="s">
        <v>30</v>
      </c>
      <c r="I8" s="23" t="s">
        <v>23</v>
      </c>
      <c r="J8" s="15">
        <v>380</v>
      </c>
      <c r="K8" s="14">
        <f t="shared" si="0"/>
        <v>30000</v>
      </c>
      <c r="L8" s="15">
        <f t="shared" si="1"/>
        <v>18</v>
      </c>
      <c r="M8" s="15" t="s">
        <v>24</v>
      </c>
      <c r="N8" s="17" t="s">
        <v>21</v>
      </c>
      <c r="O8" s="24">
        <v>0.6</v>
      </c>
      <c r="P8" s="15" t="s">
        <v>25</v>
      </c>
    </row>
    <row r="9" spans="1:16">
      <c r="A9" s="12">
        <v>6</v>
      </c>
      <c r="B9" s="13" t="s">
        <v>32</v>
      </c>
      <c r="C9" s="14" t="s">
        <v>33</v>
      </c>
      <c r="D9" s="14">
        <v>73</v>
      </c>
      <c r="E9" s="14" t="s">
        <v>20</v>
      </c>
      <c r="F9" s="15" t="s">
        <v>21</v>
      </c>
      <c r="G9" s="15" t="s">
        <v>22</v>
      </c>
      <c r="H9" s="14" t="s">
        <v>32</v>
      </c>
      <c r="I9" s="23" t="s">
        <v>23</v>
      </c>
      <c r="J9" s="15">
        <v>380</v>
      </c>
      <c r="K9" s="14">
        <f t="shared" si="0"/>
        <v>73000</v>
      </c>
      <c r="L9" s="15">
        <f t="shared" si="1"/>
        <v>43.8</v>
      </c>
      <c r="M9" s="15" t="s">
        <v>24</v>
      </c>
      <c r="N9" s="17" t="s">
        <v>21</v>
      </c>
      <c r="O9" s="24">
        <v>0.6</v>
      </c>
      <c r="P9" s="15" t="s">
        <v>25</v>
      </c>
    </row>
    <row r="10" spans="1:16">
      <c r="A10" s="12">
        <v>7</v>
      </c>
      <c r="B10" s="13" t="s">
        <v>34</v>
      </c>
      <c r="C10" s="14" t="s">
        <v>35</v>
      </c>
      <c r="D10" s="14">
        <v>32</v>
      </c>
      <c r="E10" s="14" t="s">
        <v>20</v>
      </c>
      <c r="F10" s="15" t="s">
        <v>21</v>
      </c>
      <c r="G10" s="15" t="s">
        <v>22</v>
      </c>
      <c r="H10" s="14" t="s">
        <v>34</v>
      </c>
      <c r="I10" s="23" t="s">
        <v>23</v>
      </c>
      <c r="J10" s="15">
        <v>380</v>
      </c>
      <c r="K10" s="14">
        <f t="shared" si="0"/>
        <v>32000</v>
      </c>
      <c r="L10" s="15">
        <f t="shared" si="1"/>
        <v>19.2</v>
      </c>
      <c r="M10" s="15" t="s">
        <v>24</v>
      </c>
      <c r="N10" s="17" t="s">
        <v>21</v>
      </c>
      <c r="O10" s="24">
        <v>0.6</v>
      </c>
      <c r="P10" s="15" t="s">
        <v>25</v>
      </c>
    </row>
    <row r="11" spans="1:16">
      <c r="A11" s="12">
        <v>8</v>
      </c>
      <c r="B11" s="13" t="s">
        <v>36</v>
      </c>
      <c r="C11" s="14" t="s">
        <v>37</v>
      </c>
      <c r="D11" s="14">
        <v>13</v>
      </c>
      <c r="E11" s="14" t="s">
        <v>20</v>
      </c>
      <c r="F11" s="15" t="s">
        <v>21</v>
      </c>
      <c r="G11" s="15" t="s">
        <v>22</v>
      </c>
      <c r="H11" s="14" t="s">
        <v>36</v>
      </c>
      <c r="I11" s="23" t="s">
        <v>23</v>
      </c>
      <c r="J11" s="15">
        <v>380</v>
      </c>
      <c r="K11" s="14">
        <f t="shared" si="0"/>
        <v>13000</v>
      </c>
      <c r="L11" s="15">
        <f t="shared" si="1"/>
        <v>7.8</v>
      </c>
      <c r="M11" s="15" t="s">
        <v>24</v>
      </c>
      <c r="N11" s="17" t="s">
        <v>21</v>
      </c>
      <c r="O11" s="24">
        <v>0.6</v>
      </c>
      <c r="P11" s="15" t="s">
        <v>25</v>
      </c>
    </row>
    <row r="12" spans="1:16">
      <c r="A12" s="12">
        <v>9</v>
      </c>
      <c r="B12" s="13" t="s">
        <v>38</v>
      </c>
      <c r="C12" s="14" t="s">
        <v>39</v>
      </c>
      <c r="D12" s="14">
        <v>26</v>
      </c>
      <c r="E12" s="14" t="s">
        <v>20</v>
      </c>
      <c r="F12" s="15" t="s">
        <v>21</v>
      </c>
      <c r="G12" s="15" t="s">
        <v>22</v>
      </c>
      <c r="H12" s="14" t="s">
        <v>38</v>
      </c>
      <c r="I12" s="23" t="s">
        <v>23</v>
      </c>
      <c r="J12" s="15">
        <v>380</v>
      </c>
      <c r="K12" s="14">
        <f t="shared" si="0"/>
        <v>26000</v>
      </c>
      <c r="L12" s="15">
        <f t="shared" si="1"/>
        <v>15.6</v>
      </c>
      <c r="M12" s="15" t="s">
        <v>24</v>
      </c>
      <c r="N12" s="17" t="s">
        <v>21</v>
      </c>
      <c r="O12" s="24">
        <v>0.6</v>
      </c>
      <c r="P12" s="15" t="s">
        <v>25</v>
      </c>
    </row>
    <row r="13" spans="1:16">
      <c r="A13" s="12">
        <v>10</v>
      </c>
      <c r="B13" s="13" t="s">
        <v>40</v>
      </c>
      <c r="C13" s="14" t="s">
        <v>41</v>
      </c>
      <c r="D13" s="14">
        <v>23</v>
      </c>
      <c r="E13" s="14" t="s">
        <v>20</v>
      </c>
      <c r="F13" s="15" t="s">
        <v>21</v>
      </c>
      <c r="G13" s="15" t="s">
        <v>22</v>
      </c>
      <c r="H13" s="14" t="s">
        <v>40</v>
      </c>
      <c r="I13" s="23" t="s">
        <v>23</v>
      </c>
      <c r="J13" s="15">
        <v>380</v>
      </c>
      <c r="K13" s="14">
        <f t="shared" si="0"/>
        <v>23000</v>
      </c>
      <c r="L13" s="15">
        <f t="shared" si="1"/>
        <v>13.8</v>
      </c>
      <c r="M13" s="15" t="s">
        <v>24</v>
      </c>
      <c r="N13" s="17" t="s">
        <v>21</v>
      </c>
      <c r="O13" s="24">
        <v>0.6</v>
      </c>
      <c r="P13" s="15" t="s">
        <v>25</v>
      </c>
    </row>
    <row r="14" spans="1:16">
      <c r="A14" s="12">
        <v>11</v>
      </c>
      <c r="B14" s="13" t="s">
        <v>42</v>
      </c>
      <c r="C14" s="14" t="s">
        <v>43</v>
      </c>
      <c r="D14" s="14">
        <v>37</v>
      </c>
      <c r="E14" s="14" t="s">
        <v>20</v>
      </c>
      <c r="F14" s="15" t="s">
        <v>21</v>
      </c>
      <c r="G14" s="15" t="s">
        <v>22</v>
      </c>
      <c r="H14" s="14" t="s">
        <v>42</v>
      </c>
      <c r="I14" s="23" t="s">
        <v>23</v>
      </c>
      <c r="J14" s="15">
        <v>380</v>
      </c>
      <c r="K14" s="14">
        <f t="shared" si="0"/>
        <v>37000</v>
      </c>
      <c r="L14" s="15">
        <f t="shared" si="1"/>
        <v>22.2</v>
      </c>
      <c r="M14" s="15" t="s">
        <v>24</v>
      </c>
      <c r="N14" s="17" t="s">
        <v>21</v>
      </c>
      <c r="O14" s="24">
        <v>0.6</v>
      </c>
      <c r="P14" s="15" t="s">
        <v>25</v>
      </c>
    </row>
    <row r="15" spans="1:16">
      <c r="A15" s="12">
        <v>12</v>
      </c>
      <c r="B15" s="13" t="s">
        <v>44</v>
      </c>
      <c r="C15" s="14" t="s">
        <v>45</v>
      </c>
      <c r="D15" s="14">
        <v>10</v>
      </c>
      <c r="E15" s="14" t="s">
        <v>20</v>
      </c>
      <c r="F15" s="15" t="s">
        <v>21</v>
      </c>
      <c r="G15" s="15" t="s">
        <v>22</v>
      </c>
      <c r="H15" s="14" t="s">
        <v>44</v>
      </c>
      <c r="I15" s="23" t="s">
        <v>23</v>
      </c>
      <c r="J15" s="15">
        <v>380</v>
      </c>
      <c r="K15" s="14">
        <f t="shared" si="0"/>
        <v>10000</v>
      </c>
      <c r="L15" s="15">
        <f t="shared" si="1"/>
        <v>6</v>
      </c>
      <c r="M15" s="15" t="s">
        <v>24</v>
      </c>
      <c r="N15" s="17" t="s">
        <v>21</v>
      </c>
      <c r="O15" s="24">
        <v>0.6</v>
      </c>
      <c r="P15" s="15" t="s">
        <v>25</v>
      </c>
    </row>
    <row r="16" spans="1:16">
      <c r="A16" s="12">
        <v>13</v>
      </c>
      <c r="B16" s="13" t="s">
        <v>46</v>
      </c>
      <c r="C16" s="14" t="s">
        <v>47</v>
      </c>
      <c r="D16" s="14">
        <v>12</v>
      </c>
      <c r="E16" s="14" t="s">
        <v>20</v>
      </c>
      <c r="F16" s="15" t="s">
        <v>21</v>
      </c>
      <c r="G16" s="15" t="s">
        <v>22</v>
      </c>
      <c r="H16" s="14" t="s">
        <v>46</v>
      </c>
      <c r="I16" s="23" t="s">
        <v>23</v>
      </c>
      <c r="J16" s="15">
        <v>380</v>
      </c>
      <c r="K16" s="14">
        <f t="shared" si="0"/>
        <v>12000</v>
      </c>
      <c r="L16" s="15">
        <f t="shared" si="1"/>
        <v>7.2</v>
      </c>
      <c r="M16" s="15" t="s">
        <v>24</v>
      </c>
      <c r="N16" s="17" t="s">
        <v>21</v>
      </c>
      <c r="O16" s="24">
        <v>0.6</v>
      </c>
      <c r="P16" s="15" t="s">
        <v>25</v>
      </c>
    </row>
    <row r="17" spans="1:16">
      <c r="A17" s="12">
        <v>14</v>
      </c>
      <c r="B17" s="14" t="s">
        <v>48</v>
      </c>
      <c r="C17" s="14" t="s">
        <v>49</v>
      </c>
      <c r="D17" s="14">
        <v>19.35</v>
      </c>
      <c r="E17" s="14" t="s">
        <v>20</v>
      </c>
      <c r="F17" s="15" t="s">
        <v>21</v>
      </c>
      <c r="G17" s="14" t="s">
        <v>22</v>
      </c>
      <c r="H17" s="14" t="s">
        <v>48</v>
      </c>
      <c r="I17" s="23" t="s">
        <v>23</v>
      </c>
      <c r="J17" s="14">
        <v>380</v>
      </c>
      <c r="K17" s="14">
        <v>19350</v>
      </c>
      <c r="L17" s="12">
        <v>15</v>
      </c>
      <c r="M17" s="15" t="s">
        <v>24</v>
      </c>
      <c r="N17" s="17" t="s">
        <v>21</v>
      </c>
      <c r="O17" s="25">
        <v>0.6</v>
      </c>
      <c r="P17" s="15" t="s">
        <v>50</v>
      </c>
    </row>
    <row r="18" spans="1:16">
      <c r="A18" s="12">
        <v>15</v>
      </c>
      <c r="B18" s="12" t="s">
        <v>51</v>
      </c>
      <c r="C18" s="13" t="s">
        <v>52</v>
      </c>
      <c r="D18" s="12">
        <v>12</v>
      </c>
      <c r="E18" s="14" t="s">
        <v>20</v>
      </c>
      <c r="F18" s="15" t="s">
        <v>21</v>
      </c>
      <c r="G18" s="15" t="s">
        <v>22</v>
      </c>
      <c r="H18" s="12" t="s">
        <v>51</v>
      </c>
      <c r="I18" s="23" t="s">
        <v>23</v>
      </c>
      <c r="J18" s="12">
        <v>220</v>
      </c>
      <c r="K18" s="14">
        <f>D18*1000</f>
        <v>12000</v>
      </c>
      <c r="L18" s="12">
        <v>10</v>
      </c>
      <c r="M18" s="15" t="s">
        <v>24</v>
      </c>
      <c r="N18" s="17" t="s">
        <v>21</v>
      </c>
      <c r="O18" s="24">
        <v>0.6</v>
      </c>
      <c r="P18" s="26" t="s">
        <v>53</v>
      </c>
    </row>
    <row r="19" spans="1:16">
      <c r="A19" s="12">
        <v>16</v>
      </c>
      <c r="B19" s="12" t="s">
        <v>54</v>
      </c>
      <c r="C19" s="13" t="s">
        <v>55</v>
      </c>
      <c r="D19" s="12">
        <v>17.11</v>
      </c>
      <c r="E19" s="14" t="s">
        <v>20</v>
      </c>
      <c r="F19" s="15" t="s">
        <v>21</v>
      </c>
      <c r="G19" s="15" t="s">
        <v>22</v>
      </c>
      <c r="H19" s="12" t="s">
        <v>54</v>
      </c>
      <c r="I19" s="23" t="s">
        <v>23</v>
      </c>
      <c r="J19" s="12">
        <v>380</v>
      </c>
      <c r="K19" s="14">
        <f>D19*1000</f>
        <v>17110</v>
      </c>
      <c r="L19" s="12">
        <v>13</v>
      </c>
      <c r="M19" s="15" t="s">
        <v>24</v>
      </c>
      <c r="N19" s="17" t="s">
        <v>21</v>
      </c>
      <c r="O19" s="24">
        <v>0.6</v>
      </c>
      <c r="P19" s="26" t="s">
        <v>53</v>
      </c>
    </row>
    <row r="20" spans="1:16">
      <c r="A20" s="12">
        <v>17</v>
      </c>
      <c r="B20" s="12" t="s">
        <v>56</v>
      </c>
      <c r="C20" s="13" t="s">
        <v>57</v>
      </c>
      <c r="D20" s="12">
        <v>31.15</v>
      </c>
      <c r="E20" s="14" t="s">
        <v>20</v>
      </c>
      <c r="F20" s="15" t="s">
        <v>21</v>
      </c>
      <c r="G20" s="15" t="s">
        <v>22</v>
      </c>
      <c r="H20" s="12" t="s">
        <v>56</v>
      </c>
      <c r="I20" s="23" t="s">
        <v>23</v>
      </c>
      <c r="J20" s="12">
        <v>380</v>
      </c>
      <c r="K20" s="14">
        <f>D20*1000</f>
        <v>31150</v>
      </c>
      <c r="L20" s="12">
        <v>30</v>
      </c>
      <c r="M20" s="15" t="s">
        <v>24</v>
      </c>
      <c r="N20" s="17" t="s">
        <v>21</v>
      </c>
      <c r="O20" s="24">
        <v>0.6</v>
      </c>
      <c r="P20" s="26" t="s">
        <v>53</v>
      </c>
    </row>
    <row r="21" spans="1:16">
      <c r="A21" s="12">
        <v>18</v>
      </c>
      <c r="B21" s="12" t="s">
        <v>58</v>
      </c>
      <c r="C21" s="13" t="s">
        <v>59</v>
      </c>
      <c r="D21" s="12">
        <v>10.72</v>
      </c>
      <c r="E21" s="14" t="s">
        <v>20</v>
      </c>
      <c r="F21" s="15" t="s">
        <v>21</v>
      </c>
      <c r="G21" s="15" t="s">
        <v>22</v>
      </c>
      <c r="H21" s="12" t="s">
        <v>58</v>
      </c>
      <c r="I21" s="23" t="s">
        <v>23</v>
      </c>
      <c r="J21" s="12">
        <v>220</v>
      </c>
      <c r="K21" s="14">
        <f>D21*1000</f>
        <v>10720</v>
      </c>
      <c r="L21" s="12">
        <v>7</v>
      </c>
      <c r="M21" s="15" t="s">
        <v>24</v>
      </c>
      <c r="N21" s="17" t="s">
        <v>21</v>
      </c>
      <c r="O21" s="24">
        <v>0.6</v>
      </c>
      <c r="P21" s="26" t="s">
        <v>53</v>
      </c>
    </row>
    <row r="22" spans="1:16">
      <c r="A22" s="12">
        <v>19</v>
      </c>
      <c r="B22" s="12" t="s">
        <v>60</v>
      </c>
      <c r="C22" s="12" t="s">
        <v>61</v>
      </c>
      <c r="D22" s="12">
        <v>8</v>
      </c>
      <c r="E22" s="14" t="s">
        <v>20</v>
      </c>
      <c r="F22" s="15" t="s">
        <v>21</v>
      </c>
      <c r="G22" s="15" t="s">
        <v>22</v>
      </c>
      <c r="H22" s="12" t="s">
        <v>60</v>
      </c>
      <c r="I22" s="23" t="s">
        <v>23</v>
      </c>
      <c r="J22" s="12">
        <v>380</v>
      </c>
      <c r="K22" s="14">
        <f>D22*1000</f>
        <v>8000</v>
      </c>
      <c r="L22" s="12">
        <v>5</v>
      </c>
      <c r="M22" s="15" t="s">
        <v>24</v>
      </c>
      <c r="N22" s="17" t="s">
        <v>21</v>
      </c>
      <c r="O22" s="24">
        <v>0.6</v>
      </c>
      <c r="P22" s="26" t="s">
        <v>53</v>
      </c>
    </row>
    <row r="23" spans="1:16">
      <c r="A23" s="12">
        <v>20</v>
      </c>
      <c r="B23" s="12" t="s">
        <v>62</v>
      </c>
      <c r="C23" s="12" t="s">
        <v>63</v>
      </c>
      <c r="D23" s="12">
        <v>28.14</v>
      </c>
      <c r="E23" s="14" t="s">
        <v>20</v>
      </c>
      <c r="F23" s="15" t="s">
        <v>21</v>
      </c>
      <c r="G23" s="15" t="s">
        <v>22</v>
      </c>
      <c r="H23" s="12" t="s">
        <v>62</v>
      </c>
      <c r="I23" s="23" t="s">
        <v>23</v>
      </c>
      <c r="J23" s="12">
        <v>380</v>
      </c>
      <c r="K23" s="12">
        <v>28000</v>
      </c>
      <c r="L23" s="12">
        <v>20</v>
      </c>
      <c r="M23" s="15" t="s">
        <v>24</v>
      </c>
      <c r="N23" s="17" t="s">
        <v>21</v>
      </c>
      <c r="O23" s="24">
        <v>0.6</v>
      </c>
      <c r="P23" s="26" t="s">
        <v>53</v>
      </c>
    </row>
    <row r="24" spans="1:16">
      <c r="A24" s="12">
        <v>21</v>
      </c>
      <c r="B24" s="16" t="s">
        <v>64</v>
      </c>
      <c r="C24" s="16" t="s">
        <v>65</v>
      </c>
      <c r="D24" s="12">
        <v>9.68</v>
      </c>
      <c r="E24" s="14" t="s">
        <v>20</v>
      </c>
      <c r="F24" s="15" t="s">
        <v>21</v>
      </c>
      <c r="G24" s="12" t="s">
        <v>22</v>
      </c>
      <c r="H24" s="16" t="s">
        <v>64</v>
      </c>
      <c r="I24" s="23" t="s">
        <v>23</v>
      </c>
      <c r="J24" s="12">
        <v>380</v>
      </c>
      <c r="K24" s="14">
        <v>10000</v>
      </c>
      <c r="L24" s="12">
        <v>4.2</v>
      </c>
      <c r="M24" s="15" t="s">
        <v>24</v>
      </c>
      <c r="N24" s="17" t="s">
        <v>21</v>
      </c>
      <c r="O24" s="27">
        <v>0.6</v>
      </c>
      <c r="P24" s="15" t="s">
        <v>66</v>
      </c>
    </row>
    <row r="25" spans="1:16">
      <c r="A25" s="12">
        <v>22</v>
      </c>
      <c r="B25" s="16" t="s">
        <v>67</v>
      </c>
      <c r="C25" s="16" t="s">
        <v>68</v>
      </c>
      <c r="D25" s="12">
        <v>13</v>
      </c>
      <c r="E25" s="14" t="s">
        <v>20</v>
      </c>
      <c r="F25" s="15" t="s">
        <v>21</v>
      </c>
      <c r="G25" s="12" t="s">
        <v>22</v>
      </c>
      <c r="H25" s="16" t="s">
        <v>67</v>
      </c>
      <c r="I25" s="23" t="s">
        <v>23</v>
      </c>
      <c r="J25" s="12">
        <v>380</v>
      </c>
      <c r="K25" s="14">
        <v>20000</v>
      </c>
      <c r="L25" s="12">
        <v>9</v>
      </c>
      <c r="M25" s="15" t="s">
        <v>24</v>
      </c>
      <c r="N25" s="17" t="s">
        <v>21</v>
      </c>
      <c r="O25" s="27">
        <v>0.6</v>
      </c>
      <c r="P25" s="15" t="s">
        <v>66</v>
      </c>
    </row>
    <row r="26" spans="1:16">
      <c r="A26" s="12">
        <v>23</v>
      </c>
      <c r="B26" s="14" t="s">
        <v>69</v>
      </c>
      <c r="C26" s="14" t="s">
        <v>70</v>
      </c>
      <c r="D26" s="14">
        <v>26.1</v>
      </c>
      <c r="E26" s="14" t="s">
        <v>20</v>
      </c>
      <c r="F26" s="15" t="s">
        <v>21</v>
      </c>
      <c r="G26" s="15" t="s">
        <v>22</v>
      </c>
      <c r="H26" s="17" t="s">
        <v>69</v>
      </c>
      <c r="I26" s="23" t="s">
        <v>23</v>
      </c>
      <c r="J26" s="12">
        <v>380</v>
      </c>
      <c r="K26" s="14">
        <v>23490</v>
      </c>
      <c r="L26" s="15">
        <v>18.3</v>
      </c>
      <c r="M26" s="15" t="s">
        <v>24</v>
      </c>
      <c r="N26" s="17" t="s">
        <v>21</v>
      </c>
      <c r="O26" s="24">
        <v>0.6</v>
      </c>
      <c r="P26" s="15" t="s">
        <v>71</v>
      </c>
    </row>
    <row r="27" spans="1:16">
      <c r="A27" s="12">
        <v>24</v>
      </c>
      <c r="B27" s="14" t="s">
        <v>72</v>
      </c>
      <c r="C27" s="14" t="s">
        <v>73</v>
      </c>
      <c r="D27" s="14">
        <v>36</v>
      </c>
      <c r="E27" s="14" t="s">
        <v>20</v>
      </c>
      <c r="F27" s="15" t="s">
        <v>21</v>
      </c>
      <c r="G27" s="15" t="s">
        <v>22</v>
      </c>
      <c r="H27" s="17" t="s">
        <v>72</v>
      </c>
      <c r="I27" s="23" t="s">
        <v>23</v>
      </c>
      <c r="J27" s="12">
        <v>380</v>
      </c>
      <c r="K27" s="14">
        <v>32400</v>
      </c>
      <c r="L27" s="15">
        <v>19</v>
      </c>
      <c r="M27" s="15" t="s">
        <v>24</v>
      </c>
      <c r="N27" s="17" t="s">
        <v>21</v>
      </c>
      <c r="O27" s="24">
        <v>0.6</v>
      </c>
      <c r="P27" s="15" t="s">
        <v>71</v>
      </c>
    </row>
    <row r="28" spans="1:16">
      <c r="A28" s="12">
        <v>25</v>
      </c>
      <c r="B28" s="14" t="s">
        <v>74</v>
      </c>
      <c r="C28" s="14" t="s">
        <v>75</v>
      </c>
      <c r="D28" s="14">
        <v>36</v>
      </c>
      <c r="E28" s="14" t="s">
        <v>20</v>
      </c>
      <c r="F28" s="15" t="s">
        <v>21</v>
      </c>
      <c r="G28" s="15" t="s">
        <v>22</v>
      </c>
      <c r="H28" s="17" t="s">
        <v>74</v>
      </c>
      <c r="I28" s="23" t="s">
        <v>23</v>
      </c>
      <c r="J28" s="12">
        <v>380</v>
      </c>
      <c r="K28" s="14">
        <v>32400</v>
      </c>
      <c r="L28" s="15">
        <v>19</v>
      </c>
      <c r="M28" s="15" t="s">
        <v>24</v>
      </c>
      <c r="N28" s="17" t="s">
        <v>21</v>
      </c>
      <c r="O28" s="24">
        <v>0.6</v>
      </c>
      <c r="P28" s="15" t="s">
        <v>71</v>
      </c>
    </row>
    <row r="29" spans="1:16">
      <c r="A29" s="12">
        <v>26</v>
      </c>
      <c r="B29" s="14" t="s">
        <v>76</v>
      </c>
      <c r="C29" s="14" t="s">
        <v>77</v>
      </c>
      <c r="D29" s="14">
        <v>46.325</v>
      </c>
      <c r="E29" s="14" t="s">
        <v>20</v>
      </c>
      <c r="F29" s="15" t="s">
        <v>21</v>
      </c>
      <c r="G29" s="15" t="s">
        <v>22</v>
      </c>
      <c r="H29" s="17" t="s">
        <v>76</v>
      </c>
      <c r="I29" s="23" t="s">
        <v>23</v>
      </c>
      <c r="J29" s="12">
        <v>380</v>
      </c>
      <c r="K29" s="14">
        <v>41693</v>
      </c>
      <c r="L29" s="15">
        <v>26</v>
      </c>
      <c r="M29" s="15" t="s">
        <v>24</v>
      </c>
      <c r="N29" s="17" t="s">
        <v>21</v>
      </c>
      <c r="O29" s="24">
        <v>0.6</v>
      </c>
      <c r="P29" s="15" t="s">
        <v>71</v>
      </c>
    </row>
    <row r="30" spans="1:16">
      <c r="A30" s="12">
        <v>27</v>
      </c>
      <c r="B30" s="13" t="s">
        <v>78</v>
      </c>
      <c r="C30" s="13" t="s">
        <v>79</v>
      </c>
      <c r="D30" s="12">
        <v>19.57</v>
      </c>
      <c r="E30" s="14" t="s">
        <v>20</v>
      </c>
      <c r="F30" s="15" t="s">
        <v>21</v>
      </c>
      <c r="G30" s="12" t="s">
        <v>22</v>
      </c>
      <c r="H30" s="12" t="s">
        <v>78</v>
      </c>
      <c r="I30" s="23" t="s">
        <v>23</v>
      </c>
      <c r="J30" s="12">
        <v>380</v>
      </c>
      <c r="K30" s="12">
        <v>20000</v>
      </c>
      <c r="L30" s="12">
        <v>16</v>
      </c>
      <c r="M30" s="15" t="s">
        <v>24</v>
      </c>
      <c r="N30" s="17" t="s">
        <v>21</v>
      </c>
      <c r="O30" s="27">
        <v>0.6</v>
      </c>
      <c r="P30" s="15" t="s">
        <v>80</v>
      </c>
    </row>
    <row r="31" spans="1:16">
      <c r="A31" s="12">
        <v>28</v>
      </c>
      <c r="B31" s="13" t="s">
        <v>81</v>
      </c>
      <c r="C31" s="13" t="s">
        <v>82</v>
      </c>
      <c r="D31" s="12">
        <v>37.44</v>
      </c>
      <c r="E31" s="14" t="s">
        <v>20</v>
      </c>
      <c r="F31" s="15" t="s">
        <v>21</v>
      </c>
      <c r="G31" s="12" t="s">
        <v>22</v>
      </c>
      <c r="H31" s="12" t="s">
        <v>81</v>
      </c>
      <c r="I31" s="23" t="s">
        <v>23</v>
      </c>
      <c r="J31" s="12">
        <v>380</v>
      </c>
      <c r="K31" s="12">
        <v>38000</v>
      </c>
      <c r="L31" s="12">
        <v>25</v>
      </c>
      <c r="M31" s="15" t="s">
        <v>24</v>
      </c>
      <c r="N31" s="17" t="s">
        <v>21</v>
      </c>
      <c r="O31" s="27">
        <v>0.6</v>
      </c>
      <c r="P31" s="15" t="s">
        <v>80</v>
      </c>
    </row>
    <row r="32" ht="27" spans="1:16">
      <c r="A32" s="12">
        <v>29</v>
      </c>
      <c r="B32" s="13" t="s">
        <v>83</v>
      </c>
      <c r="C32" s="13" t="s">
        <v>84</v>
      </c>
      <c r="D32" s="12">
        <v>18.85</v>
      </c>
      <c r="E32" s="14" t="s">
        <v>20</v>
      </c>
      <c r="F32" s="15" t="s">
        <v>21</v>
      </c>
      <c r="G32" s="12" t="s">
        <v>22</v>
      </c>
      <c r="H32" s="12" t="s">
        <v>83</v>
      </c>
      <c r="I32" s="23" t="s">
        <v>23</v>
      </c>
      <c r="J32" s="12">
        <v>380</v>
      </c>
      <c r="K32" s="12">
        <v>19000</v>
      </c>
      <c r="L32" s="12">
        <v>15</v>
      </c>
      <c r="M32" s="15" t="s">
        <v>24</v>
      </c>
      <c r="N32" s="17" t="s">
        <v>21</v>
      </c>
      <c r="O32" s="27">
        <v>0.6</v>
      </c>
      <c r="P32" s="15" t="s">
        <v>80</v>
      </c>
    </row>
    <row r="33" spans="1:16">
      <c r="A33" s="12">
        <v>30</v>
      </c>
      <c r="B33" s="13" t="s">
        <v>85</v>
      </c>
      <c r="C33" s="13" t="s">
        <v>86</v>
      </c>
      <c r="D33" s="12">
        <v>23.2</v>
      </c>
      <c r="E33" s="14" t="s">
        <v>20</v>
      </c>
      <c r="F33" s="15" t="s">
        <v>21</v>
      </c>
      <c r="G33" s="12" t="s">
        <v>22</v>
      </c>
      <c r="H33" s="12" t="s">
        <v>85</v>
      </c>
      <c r="I33" s="23" t="s">
        <v>23</v>
      </c>
      <c r="J33" s="12">
        <v>380</v>
      </c>
      <c r="K33" s="12">
        <v>23200</v>
      </c>
      <c r="L33" s="12">
        <v>16</v>
      </c>
      <c r="M33" s="15" t="s">
        <v>24</v>
      </c>
      <c r="N33" s="17" t="s">
        <v>21</v>
      </c>
      <c r="O33" s="27">
        <v>0.6</v>
      </c>
      <c r="P33" s="15" t="s">
        <v>80</v>
      </c>
    </row>
    <row r="34" spans="1:16">
      <c r="A34" s="12">
        <v>31</v>
      </c>
      <c r="B34" s="13" t="s">
        <v>87</v>
      </c>
      <c r="C34" s="13" t="s">
        <v>88</v>
      </c>
      <c r="D34" s="12">
        <v>9.79</v>
      </c>
      <c r="E34" s="14" t="s">
        <v>20</v>
      </c>
      <c r="F34" s="15" t="s">
        <v>21</v>
      </c>
      <c r="G34" s="12" t="s">
        <v>22</v>
      </c>
      <c r="H34" s="12" t="s">
        <v>87</v>
      </c>
      <c r="I34" s="23" t="s">
        <v>23</v>
      </c>
      <c r="J34" s="12">
        <v>220</v>
      </c>
      <c r="K34" s="12">
        <v>9800</v>
      </c>
      <c r="L34" s="12">
        <v>8.5</v>
      </c>
      <c r="M34" s="15" t="s">
        <v>24</v>
      </c>
      <c r="N34" s="17" t="s">
        <v>21</v>
      </c>
      <c r="O34" s="27">
        <v>0.6</v>
      </c>
      <c r="P34" s="15" t="s">
        <v>80</v>
      </c>
    </row>
    <row r="35" spans="1:16">
      <c r="A35" s="12">
        <v>32</v>
      </c>
      <c r="B35" s="13" t="s">
        <v>89</v>
      </c>
      <c r="C35" s="13" t="s">
        <v>90</v>
      </c>
      <c r="D35" s="12">
        <v>13.6</v>
      </c>
      <c r="E35" s="14" t="s">
        <v>20</v>
      </c>
      <c r="F35" s="15" t="s">
        <v>21</v>
      </c>
      <c r="G35" s="12" t="s">
        <v>22</v>
      </c>
      <c r="H35" s="12" t="s">
        <v>89</v>
      </c>
      <c r="I35" s="23" t="s">
        <v>23</v>
      </c>
      <c r="J35" s="12">
        <v>380</v>
      </c>
      <c r="K35" s="12">
        <v>13600</v>
      </c>
      <c r="L35" s="12">
        <v>11</v>
      </c>
      <c r="M35" s="15" t="s">
        <v>24</v>
      </c>
      <c r="N35" s="17" t="s">
        <v>21</v>
      </c>
      <c r="O35" s="27">
        <v>0.6</v>
      </c>
      <c r="P35" s="15" t="s">
        <v>80</v>
      </c>
    </row>
    <row r="36" spans="1:16">
      <c r="A36" s="12">
        <v>33</v>
      </c>
      <c r="B36" s="13" t="s">
        <v>91</v>
      </c>
      <c r="C36" s="13" t="s">
        <v>92</v>
      </c>
      <c r="D36" s="12">
        <v>22.5</v>
      </c>
      <c r="E36" s="14" t="s">
        <v>20</v>
      </c>
      <c r="F36" s="15" t="s">
        <v>21</v>
      </c>
      <c r="G36" s="12" t="s">
        <v>22</v>
      </c>
      <c r="H36" s="12" t="s">
        <v>91</v>
      </c>
      <c r="I36" s="23" t="s">
        <v>23</v>
      </c>
      <c r="J36" s="12">
        <v>380</v>
      </c>
      <c r="K36" s="12">
        <v>22500</v>
      </c>
      <c r="L36" s="12">
        <v>17</v>
      </c>
      <c r="M36" s="15" t="s">
        <v>24</v>
      </c>
      <c r="N36" s="17" t="s">
        <v>21</v>
      </c>
      <c r="O36" s="27">
        <v>0.6</v>
      </c>
      <c r="P36" s="15" t="s">
        <v>80</v>
      </c>
    </row>
    <row r="37" spans="1:16">
      <c r="A37" s="12">
        <v>34</v>
      </c>
      <c r="B37" s="13" t="s">
        <v>93</v>
      </c>
      <c r="C37" s="13" t="s">
        <v>94</v>
      </c>
      <c r="D37" s="12">
        <v>12</v>
      </c>
      <c r="E37" s="14" t="s">
        <v>20</v>
      </c>
      <c r="F37" s="15" t="s">
        <v>21</v>
      </c>
      <c r="G37" s="12" t="s">
        <v>22</v>
      </c>
      <c r="H37" s="12" t="s">
        <v>93</v>
      </c>
      <c r="I37" s="23" t="s">
        <v>23</v>
      </c>
      <c r="J37" s="12">
        <v>380</v>
      </c>
      <c r="K37" s="12">
        <v>12000</v>
      </c>
      <c r="L37" s="12">
        <v>9.5</v>
      </c>
      <c r="M37" s="15" t="s">
        <v>24</v>
      </c>
      <c r="N37" s="17" t="s">
        <v>21</v>
      </c>
      <c r="O37" s="27">
        <v>0.6</v>
      </c>
      <c r="P37" s="15" t="s">
        <v>80</v>
      </c>
    </row>
    <row r="38" spans="1:16">
      <c r="A38" s="12">
        <v>35</v>
      </c>
      <c r="B38" s="13" t="s">
        <v>95</v>
      </c>
      <c r="C38" s="13" t="s">
        <v>96</v>
      </c>
      <c r="D38" s="12">
        <v>16.86</v>
      </c>
      <c r="E38" s="14" t="s">
        <v>20</v>
      </c>
      <c r="F38" s="15" t="s">
        <v>21</v>
      </c>
      <c r="G38" s="12" t="s">
        <v>22</v>
      </c>
      <c r="H38" s="12" t="s">
        <v>95</v>
      </c>
      <c r="I38" s="23" t="s">
        <v>23</v>
      </c>
      <c r="J38" s="12">
        <v>380</v>
      </c>
      <c r="K38" s="12">
        <v>17000</v>
      </c>
      <c r="L38" s="12">
        <v>12.5</v>
      </c>
      <c r="M38" s="15" t="s">
        <v>24</v>
      </c>
      <c r="N38" s="17" t="s">
        <v>21</v>
      </c>
      <c r="O38" s="27">
        <v>0.6</v>
      </c>
      <c r="P38" s="15" t="s">
        <v>80</v>
      </c>
    </row>
    <row r="39" spans="1:16">
      <c r="A39" s="12">
        <v>36</v>
      </c>
      <c r="B39" s="13" t="s">
        <v>97</v>
      </c>
      <c r="C39" s="13" t="s">
        <v>98</v>
      </c>
      <c r="D39" s="12">
        <v>32</v>
      </c>
      <c r="E39" s="14" t="s">
        <v>20</v>
      </c>
      <c r="F39" s="15" t="s">
        <v>21</v>
      </c>
      <c r="G39" s="12" t="s">
        <v>22</v>
      </c>
      <c r="H39" s="13" t="s">
        <v>97</v>
      </c>
      <c r="I39" s="23" t="s">
        <v>23</v>
      </c>
      <c r="J39" s="12">
        <v>380</v>
      </c>
      <c r="K39" s="14">
        <v>30000</v>
      </c>
      <c r="L39" s="12">
        <v>20</v>
      </c>
      <c r="M39" s="15" t="s">
        <v>24</v>
      </c>
      <c r="N39" s="17" t="s">
        <v>21</v>
      </c>
      <c r="O39" s="27">
        <v>0.6</v>
      </c>
      <c r="P39" s="13" t="s">
        <v>99</v>
      </c>
    </row>
    <row r="40" spans="1:16">
      <c r="A40" s="12">
        <v>37</v>
      </c>
      <c r="B40" s="13" t="s">
        <v>100</v>
      </c>
      <c r="C40" s="13" t="s">
        <v>101</v>
      </c>
      <c r="D40" s="12">
        <v>18.4</v>
      </c>
      <c r="E40" s="14" t="s">
        <v>20</v>
      </c>
      <c r="F40" s="15" t="s">
        <v>21</v>
      </c>
      <c r="G40" s="12" t="s">
        <v>22</v>
      </c>
      <c r="H40" s="13" t="s">
        <v>100</v>
      </c>
      <c r="I40" s="23" t="s">
        <v>23</v>
      </c>
      <c r="J40" s="12">
        <v>380</v>
      </c>
      <c r="K40" s="14">
        <v>18000</v>
      </c>
      <c r="L40" s="12">
        <v>15</v>
      </c>
      <c r="M40" s="15" t="s">
        <v>24</v>
      </c>
      <c r="N40" s="17" t="s">
        <v>21</v>
      </c>
      <c r="O40" s="27">
        <v>0.6</v>
      </c>
      <c r="P40" s="13" t="s">
        <v>99</v>
      </c>
    </row>
    <row r="41" spans="1:16">
      <c r="A41" s="12">
        <v>38</v>
      </c>
      <c r="B41" s="13" t="s">
        <v>102</v>
      </c>
      <c r="C41" s="13" t="s">
        <v>103</v>
      </c>
      <c r="D41" s="12">
        <v>15.07</v>
      </c>
      <c r="E41" s="14" t="s">
        <v>20</v>
      </c>
      <c r="F41" s="15" t="s">
        <v>21</v>
      </c>
      <c r="G41" s="12" t="s">
        <v>22</v>
      </c>
      <c r="H41" s="13" t="s">
        <v>102</v>
      </c>
      <c r="I41" s="23" t="s">
        <v>23</v>
      </c>
      <c r="J41" s="12">
        <v>380</v>
      </c>
      <c r="K41" s="14">
        <v>15000</v>
      </c>
      <c r="L41" s="12">
        <v>10</v>
      </c>
      <c r="M41" s="15" t="s">
        <v>24</v>
      </c>
      <c r="N41" s="17" t="s">
        <v>21</v>
      </c>
      <c r="O41" s="27">
        <v>0.6</v>
      </c>
      <c r="P41" s="13" t="s">
        <v>99</v>
      </c>
    </row>
    <row r="42" spans="1:16">
      <c r="A42" s="12">
        <v>39</v>
      </c>
      <c r="B42" s="13" t="s">
        <v>104</v>
      </c>
      <c r="C42" s="13" t="s">
        <v>105</v>
      </c>
      <c r="D42" s="12">
        <v>4</v>
      </c>
      <c r="E42" s="14" t="s">
        <v>20</v>
      </c>
      <c r="F42" s="15" t="s">
        <v>21</v>
      </c>
      <c r="G42" s="12" t="s">
        <v>22</v>
      </c>
      <c r="H42" s="13" t="s">
        <v>104</v>
      </c>
      <c r="I42" s="23" t="s">
        <v>23</v>
      </c>
      <c r="J42" s="12">
        <v>380</v>
      </c>
      <c r="K42" s="14">
        <v>4000</v>
      </c>
      <c r="L42" s="12">
        <v>4</v>
      </c>
      <c r="M42" s="15" t="s">
        <v>24</v>
      </c>
      <c r="N42" s="17" t="s">
        <v>21</v>
      </c>
      <c r="O42" s="27">
        <v>0.6</v>
      </c>
      <c r="P42" s="13" t="s">
        <v>99</v>
      </c>
    </row>
    <row r="43" spans="1:16">
      <c r="A43" s="12">
        <v>40</v>
      </c>
      <c r="B43" s="13" t="s">
        <v>106</v>
      </c>
      <c r="C43" s="13" t="s">
        <v>107</v>
      </c>
      <c r="D43" s="12">
        <v>15.07</v>
      </c>
      <c r="E43" s="14" t="s">
        <v>20</v>
      </c>
      <c r="F43" s="15" t="s">
        <v>21</v>
      </c>
      <c r="G43" s="12" t="s">
        <v>22</v>
      </c>
      <c r="H43" s="13" t="s">
        <v>106</v>
      </c>
      <c r="I43" s="23" t="s">
        <v>23</v>
      </c>
      <c r="J43" s="12">
        <v>380</v>
      </c>
      <c r="K43" s="14">
        <v>15000</v>
      </c>
      <c r="L43" s="12">
        <v>10</v>
      </c>
      <c r="M43" s="15" t="s">
        <v>24</v>
      </c>
      <c r="N43" s="17" t="s">
        <v>21</v>
      </c>
      <c r="O43" s="27">
        <v>0.6</v>
      </c>
      <c r="P43" s="13" t="s">
        <v>99</v>
      </c>
    </row>
    <row r="44" spans="1:16">
      <c r="A44" s="12">
        <v>41</v>
      </c>
      <c r="B44" s="13" t="s">
        <v>108</v>
      </c>
      <c r="C44" s="13" t="s">
        <v>109</v>
      </c>
      <c r="D44" s="12">
        <v>29</v>
      </c>
      <c r="E44" s="14" t="s">
        <v>20</v>
      </c>
      <c r="F44" s="15" t="s">
        <v>21</v>
      </c>
      <c r="G44" s="12" t="s">
        <v>22</v>
      </c>
      <c r="H44" s="13" t="s">
        <v>108</v>
      </c>
      <c r="I44" s="23" t="s">
        <v>23</v>
      </c>
      <c r="J44" s="12">
        <v>380</v>
      </c>
      <c r="K44" s="14">
        <v>29000</v>
      </c>
      <c r="L44" s="12">
        <v>20</v>
      </c>
      <c r="M44" s="15" t="s">
        <v>24</v>
      </c>
      <c r="N44" s="17" t="s">
        <v>21</v>
      </c>
      <c r="O44" s="27">
        <v>0.6</v>
      </c>
      <c r="P44" s="13" t="s">
        <v>99</v>
      </c>
    </row>
    <row r="45" spans="1:16">
      <c r="A45" s="12">
        <v>42</v>
      </c>
      <c r="B45" s="13" t="s">
        <v>110</v>
      </c>
      <c r="C45" s="13" t="s">
        <v>111</v>
      </c>
      <c r="D45" s="12">
        <v>21.1</v>
      </c>
      <c r="E45" s="14" t="s">
        <v>20</v>
      </c>
      <c r="F45" s="15" t="s">
        <v>21</v>
      </c>
      <c r="G45" s="12" t="s">
        <v>22</v>
      </c>
      <c r="H45" s="13" t="s">
        <v>110</v>
      </c>
      <c r="I45" s="23" t="s">
        <v>23</v>
      </c>
      <c r="J45" s="12">
        <v>380</v>
      </c>
      <c r="K45" s="14">
        <v>21000</v>
      </c>
      <c r="L45" s="12">
        <v>15</v>
      </c>
      <c r="M45" s="15" t="s">
        <v>24</v>
      </c>
      <c r="N45" s="17" t="s">
        <v>21</v>
      </c>
      <c r="O45" s="27">
        <v>0.6</v>
      </c>
      <c r="P45" s="13" t="s">
        <v>99</v>
      </c>
    </row>
    <row r="46" spans="1:16">
      <c r="A46" s="12">
        <v>43</v>
      </c>
      <c r="B46" s="13" t="s">
        <v>112</v>
      </c>
      <c r="C46" s="13" t="s">
        <v>113</v>
      </c>
      <c r="D46" s="12">
        <v>11</v>
      </c>
      <c r="E46" s="14" t="s">
        <v>20</v>
      </c>
      <c r="F46" s="15" t="s">
        <v>21</v>
      </c>
      <c r="G46" s="12" t="s">
        <v>22</v>
      </c>
      <c r="H46" s="13" t="s">
        <v>112</v>
      </c>
      <c r="I46" s="23" t="s">
        <v>23</v>
      </c>
      <c r="J46" s="12">
        <v>380</v>
      </c>
      <c r="K46" s="14">
        <v>11000</v>
      </c>
      <c r="L46" s="12">
        <v>8</v>
      </c>
      <c r="M46" s="15" t="s">
        <v>24</v>
      </c>
      <c r="N46" s="17" t="s">
        <v>21</v>
      </c>
      <c r="O46" s="27">
        <v>0.6</v>
      </c>
      <c r="P46" s="13" t="s">
        <v>99</v>
      </c>
    </row>
    <row r="47" spans="1:16">
      <c r="A47" s="12">
        <v>44</v>
      </c>
      <c r="B47" s="13" t="s">
        <v>114</v>
      </c>
      <c r="C47" s="13" t="s">
        <v>113</v>
      </c>
      <c r="D47" s="12">
        <v>12</v>
      </c>
      <c r="E47" s="14" t="s">
        <v>20</v>
      </c>
      <c r="F47" s="15" t="s">
        <v>21</v>
      </c>
      <c r="G47" s="12" t="s">
        <v>22</v>
      </c>
      <c r="H47" s="13" t="s">
        <v>114</v>
      </c>
      <c r="I47" s="23" t="s">
        <v>23</v>
      </c>
      <c r="J47" s="12">
        <v>380</v>
      </c>
      <c r="K47" s="14">
        <v>12000</v>
      </c>
      <c r="L47" s="12">
        <v>7</v>
      </c>
      <c r="M47" s="15" t="s">
        <v>24</v>
      </c>
      <c r="N47" s="17" t="s">
        <v>21</v>
      </c>
      <c r="O47" s="27">
        <v>0.6</v>
      </c>
      <c r="P47" s="13" t="s">
        <v>99</v>
      </c>
    </row>
    <row r="48" spans="1:16">
      <c r="A48" s="12">
        <v>45</v>
      </c>
      <c r="B48" s="13" t="s">
        <v>115</v>
      </c>
      <c r="C48" s="13" t="s">
        <v>113</v>
      </c>
      <c r="D48" s="12">
        <v>11.5</v>
      </c>
      <c r="E48" s="14" t="s">
        <v>20</v>
      </c>
      <c r="F48" s="15" t="s">
        <v>21</v>
      </c>
      <c r="G48" s="12" t="s">
        <v>22</v>
      </c>
      <c r="H48" s="13" t="s">
        <v>115</v>
      </c>
      <c r="I48" s="23" t="s">
        <v>23</v>
      </c>
      <c r="J48" s="12">
        <v>380</v>
      </c>
      <c r="K48" s="14">
        <v>11500</v>
      </c>
      <c r="L48" s="12">
        <v>7</v>
      </c>
      <c r="M48" s="15" t="s">
        <v>24</v>
      </c>
      <c r="N48" s="17" t="s">
        <v>21</v>
      </c>
      <c r="O48" s="27">
        <v>0.6</v>
      </c>
      <c r="P48" s="13" t="s">
        <v>99</v>
      </c>
    </row>
    <row r="49" spans="1:16">
      <c r="A49" s="12">
        <v>46</v>
      </c>
      <c r="B49" s="13" t="s">
        <v>116</v>
      </c>
      <c r="C49" s="13" t="s">
        <v>117</v>
      </c>
      <c r="D49" s="12">
        <v>25</v>
      </c>
      <c r="E49" s="14" t="s">
        <v>20</v>
      </c>
      <c r="F49" s="15" t="s">
        <v>21</v>
      </c>
      <c r="G49" s="12" t="s">
        <v>22</v>
      </c>
      <c r="H49" s="13" t="s">
        <v>116</v>
      </c>
      <c r="I49" s="23" t="s">
        <v>23</v>
      </c>
      <c r="J49" s="12">
        <v>380</v>
      </c>
      <c r="K49" s="14">
        <v>25000</v>
      </c>
      <c r="L49" s="12">
        <v>20</v>
      </c>
      <c r="M49" s="15" t="s">
        <v>24</v>
      </c>
      <c r="N49" s="17" t="s">
        <v>21</v>
      </c>
      <c r="O49" s="27">
        <v>0.6</v>
      </c>
      <c r="P49" s="13" t="s">
        <v>99</v>
      </c>
    </row>
    <row r="50" spans="1:16">
      <c r="A50" s="12">
        <v>47</v>
      </c>
      <c r="B50" s="14" t="s">
        <v>118</v>
      </c>
      <c r="C50" s="14" t="s">
        <v>119</v>
      </c>
      <c r="D50" s="14">
        <v>16.875</v>
      </c>
      <c r="E50" s="14" t="s">
        <v>20</v>
      </c>
      <c r="F50" s="15" t="s">
        <v>21</v>
      </c>
      <c r="G50" s="15" t="s">
        <v>22</v>
      </c>
      <c r="H50" s="14" t="s">
        <v>118</v>
      </c>
      <c r="I50" s="23" t="s">
        <v>23</v>
      </c>
      <c r="J50" s="15">
        <v>380</v>
      </c>
      <c r="K50" s="14">
        <f t="shared" ref="K50:K53" si="2">D50*1000</f>
        <v>16875</v>
      </c>
      <c r="L50" s="15">
        <f t="shared" ref="L50:L53" si="3">D50*0.6</f>
        <v>10.125</v>
      </c>
      <c r="M50" s="15" t="s">
        <v>24</v>
      </c>
      <c r="N50" s="17" t="s">
        <v>21</v>
      </c>
      <c r="O50" s="24">
        <v>0.6</v>
      </c>
      <c r="P50" s="13" t="s">
        <v>120</v>
      </c>
    </row>
    <row r="51" spans="1:16">
      <c r="A51" s="12">
        <v>48</v>
      </c>
      <c r="B51" s="14" t="s">
        <v>121</v>
      </c>
      <c r="C51" s="14" t="s">
        <v>122</v>
      </c>
      <c r="D51" s="14">
        <v>12.95</v>
      </c>
      <c r="E51" s="14" t="s">
        <v>20</v>
      </c>
      <c r="F51" s="15" t="s">
        <v>21</v>
      </c>
      <c r="G51" s="15" t="s">
        <v>22</v>
      </c>
      <c r="H51" s="14" t="s">
        <v>121</v>
      </c>
      <c r="I51" s="23" t="s">
        <v>23</v>
      </c>
      <c r="J51" s="15">
        <v>380</v>
      </c>
      <c r="K51" s="14">
        <f t="shared" si="2"/>
        <v>12950</v>
      </c>
      <c r="L51" s="15">
        <f t="shared" si="3"/>
        <v>7.77</v>
      </c>
      <c r="M51" s="15" t="s">
        <v>24</v>
      </c>
      <c r="N51" s="17" t="s">
        <v>21</v>
      </c>
      <c r="O51" s="24">
        <v>0.6</v>
      </c>
      <c r="P51" s="13" t="s">
        <v>120</v>
      </c>
    </row>
    <row r="52" spans="1:16">
      <c r="A52" s="12">
        <v>49</v>
      </c>
      <c r="B52" s="14" t="s">
        <v>123</v>
      </c>
      <c r="C52" s="14" t="s">
        <v>124</v>
      </c>
      <c r="D52" s="14">
        <v>11.84</v>
      </c>
      <c r="E52" s="14" t="s">
        <v>20</v>
      </c>
      <c r="F52" s="15" t="s">
        <v>21</v>
      </c>
      <c r="G52" s="15" t="s">
        <v>22</v>
      </c>
      <c r="H52" s="14" t="s">
        <v>123</v>
      </c>
      <c r="I52" s="23" t="s">
        <v>23</v>
      </c>
      <c r="J52" s="15">
        <v>380</v>
      </c>
      <c r="K52" s="14">
        <f t="shared" si="2"/>
        <v>11840</v>
      </c>
      <c r="L52" s="15">
        <f t="shared" si="3"/>
        <v>7.104</v>
      </c>
      <c r="M52" s="15" t="s">
        <v>24</v>
      </c>
      <c r="N52" s="17" t="s">
        <v>21</v>
      </c>
      <c r="O52" s="24">
        <v>0.6</v>
      </c>
      <c r="P52" s="13" t="s">
        <v>120</v>
      </c>
    </row>
    <row r="53" spans="1:16">
      <c r="A53" s="12">
        <v>50</v>
      </c>
      <c r="B53" s="14" t="s">
        <v>125</v>
      </c>
      <c r="C53" s="14" t="s">
        <v>126</v>
      </c>
      <c r="D53" s="14">
        <v>23</v>
      </c>
      <c r="E53" s="14" t="s">
        <v>20</v>
      </c>
      <c r="F53" s="15" t="s">
        <v>21</v>
      </c>
      <c r="G53" s="15" t="s">
        <v>22</v>
      </c>
      <c r="H53" s="14" t="s">
        <v>125</v>
      </c>
      <c r="I53" s="23" t="s">
        <v>23</v>
      </c>
      <c r="J53" s="15">
        <v>380</v>
      </c>
      <c r="K53" s="14">
        <f t="shared" si="2"/>
        <v>23000</v>
      </c>
      <c r="L53" s="15">
        <f t="shared" si="3"/>
        <v>13.8</v>
      </c>
      <c r="M53" s="15" t="s">
        <v>24</v>
      </c>
      <c r="N53" s="17" t="s">
        <v>21</v>
      </c>
      <c r="O53" s="24">
        <v>0.6</v>
      </c>
      <c r="P53" s="13" t="s">
        <v>120</v>
      </c>
    </row>
    <row r="54" ht="15" spans="1:16">
      <c r="A54" s="12">
        <v>51</v>
      </c>
      <c r="B54" s="16" t="s">
        <v>127</v>
      </c>
      <c r="C54" s="14" t="s">
        <v>128</v>
      </c>
      <c r="D54" s="18">
        <v>3</v>
      </c>
      <c r="E54" s="14" t="s">
        <v>20</v>
      </c>
      <c r="F54" s="15" t="s">
        <v>21</v>
      </c>
      <c r="G54" s="15" t="s">
        <v>22</v>
      </c>
      <c r="H54" s="16" t="s">
        <v>127</v>
      </c>
      <c r="I54" s="23" t="s">
        <v>23</v>
      </c>
      <c r="J54" s="12">
        <v>220</v>
      </c>
      <c r="K54" s="28">
        <f>D54*1000*0.9</f>
        <v>2700</v>
      </c>
      <c r="L54" s="12" t="s">
        <v>129</v>
      </c>
      <c r="M54" s="15" t="s">
        <v>24</v>
      </c>
      <c r="N54" s="17" t="s">
        <v>21</v>
      </c>
      <c r="O54" s="24">
        <v>0.6</v>
      </c>
      <c r="P54" s="12" t="s">
        <v>130</v>
      </c>
    </row>
    <row r="55" ht="15" spans="1:16">
      <c r="A55" s="12">
        <v>52</v>
      </c>
      <c r="B55" s="16" t="s">
        <v>131</v>
      </c>
      <c r="C55" s="14" t="s">
        <v>132</v>
      </c>
      <c r="D55" s="18">
        <v>20</v>
      </c>
      <c r="E55" s="14" t="s">
        <v>20</v>
      </c>
      <c r="F55" s="15" t="s">
        <v>21</v>
      </c>
      <c r="G55" s="15" t="s">
        <v>22</v>
      </c>
      <c r="H55" s="16" t="s">
        <v>131</v>
      </c>
      <c r="I55" s="23" t="s">
        <v>23</v>
      </c>
      <c r="J55" s="12">
        <v>380</v>
      </c>
      <c r="K55" s="28">
        <f>D55*1000*0.9</f>
        <v>18000</v>
      </c>
      <c r="L55" s="12" t="s">
        <v>129</v>
      </c>
      <c r="M55" s="15" t="s">
        <v>24</v>
      </c>
      <c r="N55" s="17" t="s">
        <v>21</v>
      </c>
      <c r="O55" s="24">
        <v>0.6</v>
      </c>
      <c r="P55" s="12" t="s">
        <v>130</v>
      </c>
    </row>
    <row r="56" spans="1:16">
      <c r="A56" s="12">
        <v>53</v>
      </c>
      <c r="B56" s="13" t="s">
        <v>133</v>
      </c>
      <c r="C56" s="13" t="s">
        <v>134</v>
      </c>
      <c r="D56" s="13">
        <v>13.64</v>
      </c>
      <c r="E56" s="14" t="s">
        <v>20</v>
      </c>
      <c r="F56" s="15" t="s">
        <v>21</v>
      </c>
      <c r="G56" s="13" t="s">
        <v>22</v>
      </c>
      <c r="H56" s="13" t="s">
        <v>133</v>
      </c>
      <c r="I56" s="23" t="s">
        <v>23</v>
      </c>
      <c r="J56" s="13">
        <v>380</v>
      </c>
      <c r="K56" s="13">
        <v>11946</v>
      </c>
      <c r="L56" s="13">
        <v>9.725</v>
      </c>
      <c r="M56" s="29" t="s">
        <v>24</v>
      </c>
      <c r="N56" s="17" t="s">
        <v>21</v>
      </c>
      <c r="O56" s="25">
        <v>0.6</v>
      </c>
      <c r="P56" s="13" t="s">
        <v>135</v>
      </c>
    </row>
    <row r="57" spans="1:16">
      <c r="A57" s="12">
        <v>54</v>
      </c>
      <c r="B57" s="13" t="s">
        <v>136</v>
      </c>
      <c r="C57" s="13" t="s">
        <v>137</v>
      </c>
      <c r="D57" s="13">
        <v>15.84</v>
      </c>
      <c r="E57" s="14" t="s">
        <v>20</v>
      </c>
      <c r="F57" s="15" t="s">
        <v>21</v>
      </c>
      <c r="G57" s="13" t="s">
        <v>22</v>
      </c>
      <c r="H57" s="13" t="s">
        <v>136</v>
      </c>
      <c r="I57" s="23" t="s">
        <v>23</v>
      </c>
      <c r="J57" s="13">
        <v>380</v>
      </c>
      <c r="K57" s="13">
        <v>13873</v>
      </c>
      <c r="L57" s="13">
        <v>11.293</v>
      </c>
      <c r="M57" s="29" t="s">
        <v>24</v>
      </c>
      <c r="N57" s="17" t="s">
        <v>21</v>
      </c>
      <c r="O57" s="25">
        <v>0.6</v>
      </c>
      <c r="P57" s="13" t="s">
        <v>135</v>
      </c>
    </row>
    <row r="58" spans="1:16">
      <c r="A58" s="12">
        <v>55</v>
      </c>
      <c r="B58" s="13" t="s">
        <v>138</v>
      </c>
      <c r="C58" s="13" t="s">
        <v>139</v>
      </c>
      <c r="D58" s="13">
        <v>28.8</v>
      </c>
      <c r="E58" s="14" t="s">
        <v>20</v>
      </c>
      <c r="F58" s="15" t="s">
        <v>21</v>
      </c>
      <c r="G58" s="13" t="s">
        <v>22</v>
      </c>
      <c r="H58" s="13" t="s">
        <v>138</v>
      </c>
      <c r="I58" s="23" t="s">
        <v>23</v>
      </c>
      <c r="J58" s="13">
        <v>380</v>
      </c>
      <c r="K58" s="13">
        <v>25224</v>
      </c>
      <c r="L58" s="13">
        <v>20.534</v>
      </c>
      <c r="M58" s="29" t="s">
        <v>24</v>
      </c>
      <c r="N58" s="17" t="s">
        <v>21</v>
      </c>
      <c r="O58" s="25">
        <v>0.6</v>
      </c>
      <c r="P58" s="13" t="s">
        <v>135</v>
      </c>
    </row>
    <row r="59" spans="1:16">
      <c r="A59" s="12">
        <v>56</v>
      </c>
      <c r="B59" s="13" t="s">
        <v>140</v>
      </c>
      <c r="C59" s="13" t="s">
        <v>141</v>
      </c>
      <c r="D59" s="13">
        <v>15</v>
      </c>
      <c r="E59" s="14" t="s">
        <v>20</v>
      </c>
      <c r="F59" s="15" t="s">
        <v>21</v>
      </c>
      <c r="G59" s="13" t="s">
        <v>22</v>
      </c>
      <c r="H59" s="13" t="s">
        <v>140</v>
      </c>
      <c r="I59" s="23" t="s">
        <v>23</v>
      </c>
      <c r="J59" s="13">
        <v>380</v>
      </c>
      <c r="K59" s="13">
        <v>13137</v>
      </c>
      <c r="L59" s="13">
        <v>10.695</v>
      </c>
      <c r="M59" s="29" t="s">
        <v>24</v>
      </c>
      <c r="N59" s="17" t="s">
        <v>21</v>
      </c>
      <c r="O59" s="25">
        <v>0.6</v>
      </c>
      <c r="P59" s="13" t="s">
        <v>135</v>
      </c>
    </row>
    <row r="60" spans="1:16">
      <c r="A60" s="12">
        <v>57</v>
      </c>
      <c r="B60" s="13" t="s">
        <v>142</v>
      </c>
      <c r="C60" s="13" t="s">
        <v>143</v>
      </c>
      <c r="D60" s="13">
        <v>8</v>
      </c>
      <c r="E60" s="14" t="s">
        <v>20</v>
      </c>
      <c r="F60" s="15" t="s">
        <v>21</v>
      </c>
      <c r="G60" s="13" t="s">
        <v>22</v>
      </c>
      <c r="H60" s="13" t="s">
        <v>142</v>
      </c>
      <c r="I60" s="23" t="s">
        <v>23</v>
      </c>
      <c r="J60" s="13">
        <v>380</v>
      </c>
      <c r="K60" s="13">
        <v>7006</v>
      </c>
      <c r="L60" s="13">
        <v>5.704</v>
      </c>
      <c r="M60" s="29" t="s">
        <v>24</v>
      </c>
      <c r="N60" s="17" t="s">
        <v>21</v>
      </c>
      <c r="O60" s="25">
        <v>0.6</v>
      </c>
      <c r="P60" s="13" t="s">
        <v>135</v>
      </c>
    </row>
    <row r="61" spans="1:16">
      <c r="A61" s="12">
        <v>58</v>
      </c>
      <c r="B61" s="12" t="s">
        <v>144</v>
      </c>
      <c r="C61" s="13" t="s">
        <v>145</v>
      </c>
      <c r="D61" s="12">
        <v>14.62</v>
      </c>
      <c r="E61" s="14" t="s">
        <v>20</v>
      </c>
      <c r="F61" s="15" t="s">
        <v>21</v>
      </c>
      <c r="G61" s="12" t="s">
        <v>22</v>
      </c>
      <c r="H61" s="13" t="str">
        <f t="shared" ref="H61:H73" si="4">B61</f>
        <v>刘灿希</v>
      </c>
      <c r="I61" s="23" t="s">
        <v>23</v>
      </c>
      <c r="J61" s="19" t="s">
        <v>146</v>
      </c>
      <c r="K61" s="13">
        <f t="shared" ref="K61:K73" si="5">D61*1000</f>
        <v>14620</v>
      </c>
      <c r="L61" s="18">
        <f t="shared" ref="L61:L73" si="6">D61*1.2</f>
        <v>17.544</v>
      </c>
      <c r="M61" s="13" t="s">
        <v>24</v>
      </c>
      <c r="N61" s="17" t="s">
        <v>21</v>
      </c>
      <c r="O61" s="30">
        <v>0.6</v>
      </c>
      <c r="P61" s="12" t="s">
        <v>147</v>
      </c>
    </row>
    <row r="62" spans="1:16">
      <c r="A62" s="12">
        <v>59</v>
      </c>
      <c r="B62" s="13" t="s">
        <v>148</v>
      </c>
      <c r="C62" s="13" t="s">
        <v>149</v>
      </c>
      <c r="D62" s="12">
        <v>17.68</v>
      </c>
      <c r="E62" s="14" t="s">
        <v>20</v>
      </c>
      <c r="F62" s="15" t="s">
        <v>21</v>
      </c>
      <c r="G62" s="12" t="s">
        <v>22</v>
      </c>
      <c r="H62" s="13" t="str">
        <f t="shared" si="4"/>
        <v>李睿</v>
      </c>
      <c r="I62" s="23" t="s">
        <v>23</v>
      </c>
      <c r="J62" s="19" t="s">
        <v>146</v>
      </c>
      <c r="K62" s="13">
        <f t="shared" si="5"/>
        <v>17680</v>
      </c>
      <c r="L62" s="18">
        <f t="shared" si="6"/>
        <v>21.216</v>
      </c>
      <c r="M62" s="13" t="s">
        <v>24</v>
      </c>
      <c r="N62" s="17" t="s">
        <v>21</v>
      </c>
      <c r="O62" s="30">
        <v>0.6</v>
      </c>
      <c r="P62" s="12" t="s">
        <v>147</v>
      </c>
    </row>
    <row r="63" spans="1:16">
      <c r="A63" s="12">
        <v>60</v>
      </c>
      <c r="B63" s="13" t="s">
        <v>150</v>
      </c>
      <c r="C63" s="12" t="s">
        <v>151</v>
      </c>
      <c r="D63" s="15">
        <v>17.98</v>
      </c>
      <c r="E63" s="14" t="s">
        <v>20</v>
      </c>
      <c r="F63" s="15" t="s">
        <v>21</v>
      </c>
      <c r="G63" s="12" t="s">
        <v>22</v>
      </c>
      <c r="H63" s="13" t="str">
        <f t="shared" si="4"/>
        <v>李阳委</v>
      </c>
      <c r="I63" s="23" t="s">
        <v>23</v>
      </c>
      <c r="J63" s="19" t="s">
        <v>146</v>
      </c>
      <c r="K63" s="13">
        <f t="shared" si="5"/>
        <v>17980</v>
      </c>
      <c r="L63" s="18">
        <f t="shared" si="6"/>
        <v>21.576</v>
      </c>
      <c r="M63" s="13" t="s">
        <v>24</v>
      </c>
      <c r="N63" s="17" t="s">
        <v>21</v>
      </c>
      <c r="O63" s="30">
        <v>0.6</v>
      </c>
      <c r="P63" s="12" t="s">
        <v>147</v>
      </c>
    </row>
    <row r="64" spans="1:16">
      <c r="A64" s="12">
        <v>61</v>
      </c>
      <c r="B64" s="12" t="s">
        <v>152</v>
      </c>
      <c r="C64" s="19" t="s">
        <v>153</v>
      </c>
      <c r="D64" s="12">
        <v>28.56</v>
      </c>
      <c r="E64" s="14" t="s">
        <v>20</v>
      </c>
      <c r="F64" s="15" t="s">
        <v>21</v>
      </c>
      <c r="G64" s="12" t="s">
        <v>22</v>
      </c>
      <c r="H64" s="13" t="str">
        <f t="shared" si="4"/>
        <v>苏添枝</v>
      </c>
      <c r="I64" s="23" t="s">
        <v>23</v>
      </c>
      <c r="J64" s="19" t="s">
        <v>146</v>
      </c>
      <c r="K64" s="13">
        <f t="shared" si="5"/>
        <v>28560</v>
      </c>
      <c r="L64" s="18">
        <f t="shared" si="6"/>
        <v>34.272</v>
      </c>
      <c r="M64" s="13" t="s">
        <v>24</v>
      </c>
      <c r="N64" s="17" t="s">
        <v>21</v>
      </c>
      <c r="O64" s="30">
        <v>0.6</v>
      </c>
      <c r="P64" s="12" t="s">
        <v>147</v>
      </c>
    </row>
    <row r="65" spans="1:16">
      <c r="A65" s="12">
        <v>62</v>
      </c>
      <c r="B65" s="12" t="s">
        <v>154</v>
      </c>
      <c r="C65" s="12" t="s">
        <v>155</v>
      </c>
      <c r="D65" s="12">
        <v>20.35</v>
      </c>
      <c r="E65" s="14" t="s">
        <v>20</v>
      </c>
      <c r="F65" s="15" t="s">
        <v>21</v>
      </c>
      <c r="G65" s="12" t="s">
        <v>22</v>
      </c>
      <c r="H65" s="13" t="str">
        <f t="shared" si="4"/>
        <v>吴慧梅</v>
      </c>
      <c r="I65" s="23" t="s">
        <v>23</v>
      </c>
      <c r="J65" s="19" t="s">
        <v>146</v>
      </c>
      <c r="K65" s="13">
        <f t="shared" si="5"/>
        <v>20350</v>
      </c>
      <c r="L65" s="18">
        <f t="shared" si="6"/>
        <v>24.42</v>
      </c>
      <c r="M65" s="13" t="s">
        <v>24</v>
      </c>
      <c r="N65" s="17" t="s">
        <v>21</v>
      </c>
      <c r="O65" s="30">
        <v>0.6</v>
      </c>
      <c r="P65" s="12" t="s">
        <v>147</v>
      </c>
    </row>
    <row r="66" spans="1:16">
      <c r="A66" s="12">
        <v>63</v>
      </c>
      <c r="B66" s="13" t="s">
        <v>156</v>
      </c>
      <c r="C66" s="13" t="s">
        <v>157</v>
      </c>
      <c r="D66" s="12">
        <v>23.8</v>
      </c>
      <c r="E66" s="14" t="s">
        <v>20</v>
      </c>
      <c r="F66" s="15" t="s">
        <v>21</v>
      </c>
      <c r="G66" s="12" t="s">
        <v>22</v>
      </c>
      <c r="H66" s="13" t="str">
        <f t="shared" si="4"/>
        <v>江秀容</v>
      </c>
      <c r="I66" s="23" t="s">
        <v>23</v>
      </c>
      <c r="J66" s="19" t="s">
        <v>146</v>
      </c>
      <c r="K66" s="13">
        <f t="shared" si="5"/>
        <v>23800</v>
      </c>
      <c r="L66" s="18">
        <f t="shared" si="6"/>
        <v>28.56</v>
      </c>
      <c r="M66" s="13" t="s">
        <v>24</v>
      </c>
      <c r="N66" s="17" t="s">
        <v>21</v>
      </c>
      <c r="O66" s="30">
        <v>0.6</v>
      </c>
      <c r="P66" s="12" t="s">
        <v>147</v>
      </c>
    </row>
    <row r="67" spans="1:16">
      <c r="A67" s="12">
        <v>64</v>
      </c>
      <c r="B67" s="12" t="s">
        <v>158</v>
      </c>
      <c r="C67" s="12" t="s">
        <v>159</v>
      </c>
      <c r="D67" s="12">
        <v>11.25</v>
      </c>
      <c r="E67" s="14" t="s">
        <v>20</v>
      </c>
      <c r="F67" s="15" t="s">
        <v>21</v>
      </c>
      <c r="G67" s="12" t="s">
        <v>22</v>
      </c>
      <c r="H67" s="13" t="str">
        <f t="shared" si="4"/>
        <v>何伟铨</v>
      </c>
      <c r="I67" s="23" t="s">
        <v>23</v>
      </c>
      <c r="J67" s="19" t="s">
        <v>146</v>
      </c>
      <c r="K67" s="13">
        <f t="shared" si="5"/>
        <v>11250</v>
      </c>
      <c r="L67" s="18">
        <f t="shared" si="6"/>
        <v>13.5</v>
      </c>
      <c r="M67" s="13" t="s">
        <v>24</v>
      </c>
      <c r="N67" s="17" t="s">
        <v>21</v>
      </c>
      <c r="O67" s="30">
        <v>0.6</v>
      </c>
      <c r="P67" s="12" t="s">
        <v>147</v>
      </c>
    </row>
    <row r="68" spans="1:16">
      <c r="A68" s="12">
        <v>65</v>
      </c>
      <c r="B68" s="12" t="s">
        <v>160</v>
      </c>
      <c r="C68" s="12" t="s">
        <v>161</v>
      </c>
      <c r="D68" s="12">
        <v>16</v>
      </c>
      <c r="E68" s="14" t="s">
        <v>20</v>
      </c>
      <c r="F68" s="15" t="s">
        <v>21</v>
      </c>
      <c r="G68" s="12" t="s">
        <v>22</v>
      </c>
      <c r="H68" s="13" t="str">
        <f t="shared" si="4"/>
        <v>杨鉴开</v>
      </c>
      <c r="I68" s="23" t="s">
        <v>23</v>
      </c>
      <c r="J68" s="19" t="s">
        <v>146</v>
      </c>
      <c r="K68" s="13">
        <f t="shared" si="5"/>
        <v>16000</v>
      </c>
      <c r="L68" s="18">
        <f t="shared" si="6"/>
        <v>19.2</v>
      </c>
      <c r="M68" s="13" t="s">
        <v>24</v>
      </c>
      <c r="N68" s="17" t="s">
        <v>21</v>
      </c>
      <c r="O68" s="30">
        <v>0.6</v>
      </c>
      <c r="P68" s="12" t="s">
        <v>147</v>
      </c>
    </row>
    <row r="69" spans="1:16">
      <c r="A69" s="12">
        <v>66</v>
      </c>
      <c r="B69" s="12" t="s">
        <v>162</v>
      </c>
      <c r="C69" s="12" t="s">
        <v>163</v>
      </c>
      <c r="D69" s="12">
        <v>29.4</v>
      </c>
      <c r="E69" s="14" t="s">
        <v>20</v>
      </c>
      <c r="F69" s="15" t="s">
        <v>21</v>
      </c>
      <c r="G69" s="12" t="s">
        <v>22</v>
      </c>
      <c r="H69" s="13" t="str">
        <f t="shared" si="4"/>
        <v>林碧娴</v>
      </c>
      <c r="I69" s="23" t="s">
        <v>23</v>
      </c>
      <c r="J69" s="19" t="s">
        <v>146</v>
      </c>
      <c r="K69" s="13">
        <f t="shared" si="5"/>
        <v>29400</v>
      </c>
      <c r="L69" s="18">
        <f t="shared" si="6"/>
        <v>35.28</v>
      </c>
      <c r="M69" s="13" t="s">
        <v>24</v>
      </c>
      <c r="N69" s="17" t="s">
        <v>21</v>
      </c>
      <c r="O69" s="30">
        <v>0.6</v>
      </c>
      <c r="P69" s="12" t="s">
        <v>147</v>
      </c>
    </row>
    <row r="70" spans="1:16">
      <c r="A70" s="12">
        <v>67</v>
      </c>
      <c r="B70" s="12" t="s">
        <v>164</v>
      </c>
      <c r="C70" s="12" t="s">
        <v>165</v>
      </c>
      <c r="D70" s="12">
        <v>13.5</v>
      </c>
      <c r="E70" s="14" t="s">
        <v>20</v>
      </c>
      <c r="F70" s="15" t="s">
        <v>21</v>
      </c>
      <c r="G70" s="12" t="s">
        <v>22</v>
      </c>
      <c r="H70" s="13" t="str">
        <f t="shared" si="4"/>
        <v>张伟照</v>
      </c>
      <c r="I70" s="23" t="s">
        <v>23</v>
      </c>
      <c r="J70" s="19" t="s">
        <v>146</v>
      </c>
      <c r="K70" s="13">
        <f t="shared" si="5"/>
        <v>13500</v>
      </c>
      <c r="L70" s="18">
        <f t="shared" si="6"/>
        <v>16.2</v>
      </c>
      <c r="M70" s="13" t="s">
        <v>24</v>
      </c>
      <c r="N70" s="17" t="s">
        <v>21</v>
      </c>
      <c r="O70" s="30">
        <v>0.6</v>
      </c>
      <c r="P70" s="12" t="s">
        <v>147</v>
      </c>
    </row>
    <row r="71" spans="1:16">
      <c r="A71" s="12">
        <v>68</v>
      </c>
      <c r="B71" s="12" t="s">
        <v>166</v>
      </c>
      <c r="C71" s="12" t="s">
        <v>167</v>
      </c>
      <c r="D71" s="12">
        <v>10</v>
      </c>
      <c r="E71" s="14" t="s">
        <v>20</v>
      </c>
      <c r="F71" s="15" t="s">
        <v>21</v>
      </c>
      <c r="G71" s="12" t="s">
        <v>22</v>
      </c>
      <c r="H71" s="13" t="str">
        <f t="shared" si="4"/>
        <v>胡森辉</v>
      </c>
      <c r="I71" s="23" t="s">
        <v>23</v>
      </c>
      <c r="J71" s="19" t="s">
        <v>146</v>
      </c>
      <c r="K71" s="13">
        <f t="shared" si="5"/>
        <v>10000</v>
      </c>
      <c r="L71" s="18">
        <f t="shared" si="6"/>
        <v>12</v>
      </c>
      <c r="M71" s="13" t="s">
        <v>24</v>
      </c>
      <c r="N71" s="17" t="s">
        <v>21</v>
      </c>
      <c r="O71" s="30">
        <v>0.6</v>
      </c>
      <c r="P71" s="12" t="s">
        <v>147</v>
      </c>
    </row>
    <row r="72" spans="1:16">
      <c r="A72" s="12">
        <v>69</v>
      </c>
      <c r="B72" s="12" t="s">
        <v>166</v>
      </c>
      <c r="C72" s="12" t="s">
        <v>168</v>
      </c>
      <c r="D72" s="12">
        <v>22</v>
      </c>
      <c r="E72" s="14" t="s">
        <v>20</v>
      </c>
      <c r="F72" s="15" t="s">
        <v>21</v>
      </c>
      <c r="G72" s="12" t="s">
        <v>22</v>
      </c>
      <c r="H72" s="13" t="str">
        <f t="shared" si="4"/>
        <v>胡森辉</v>
      </c>
      <c r="I72" s="23" t="s">
        <v>23</v>
      </c>
      <c r="J72" s="19" t="s">
        <v>146</v>
      </c>
      <c r="K72" s="13">
        <f t="shared" si="5"/>
        <v>22000</v>
      </c>
      <c r="L72" s="18">
        <f t="shared" si="6"/>
        <v>26.4</v>
      </c>
      <c r="M72" s="13" t="s">
        <v>24</v>
      </c>
      <c r="N72" s="17" t="s">
        <v>21</v>
      </c>
      <c r="O72" s="30">
        <v>0.6</v>
      </c>
      <c r="P72" s="12" t="s">
        <v>147</v>
      </c>
    </row>
    <row r="73" spans="1:16">
      <c r="A73" s="12">
        <v>70</v>
      </c>
      <c r="B73" s="12" t="s">
        <v>169</v>
      </c>
      <c r="C73" s="12" t="s">
        <v>170</v>
      </c>
      <c r="D73" s="12">
        <v>4.36</v>
      </c>
      <c r="E73" s="14" t="s">
        <v>20</v>
      </c>
      <c r="F73" s="15" t="s">
        <v>21</v>
      </c>
      <c r="G73" s="12" t="s">
        <v>22</v>
      </c>
      <c r="H73" s="13" t="str">
        <f t="shared" si="4"/>
        <v>殷圣红</v>
      </c>
      <c r="I73" s="23" t="s">
        <v>23</v>
      </c>
      <c r="J73" s="19" t="s">
        <v>146</v>
      </c>
      <c r="K73" s="13">
        <f t="shared" si="5"/>
        <v>4360</v>
      </c>
      <c r="L73" s="18">
        <f t="shared" si="6"/>
        <v>5.232</v>
      </c>
      <c r="M73" s="13" t="s">
        <v>24</v>
      </c>
      <c r="N73" s="17" t="s">
        <v>21</v>
      </c>
      <c r="O73" s="30">
        <v>0.6</v>
      </c>
      <c r="P73" s="12" t="s">
        <v>147</v>
      </c>
    </row>
    <row r="74" spans="1:16">
      <c r="A74" s="12">
        <v>71</v>
      </c>
      <c r="B74" s="13" t="s">
        <v>171</v>
      </c>
      <c r="C74" s="13" t="s">
        <v>172</v>
      </c>
      <c r="D74" s="12">
        <v>22.5</v>
      </c>
      <c r="E74" s="14" t="s">
        <v>20</v>
      </c>
      <c r="F74" s="15" t="s">
        <v>21</v>
      </c>
      <c r="G74" s="15" t="s">
        <v>22</v>
      </c>
      <c r="H74" s="13" t="s">
        <v>171</v>
      </c>
      <c r="I74" s="29" t="s">
        <v>173</v>
      </c>
      <c r="J74" s="12">
        <v>380</v>
      </c>
      <c r="K74" s="14">
        <v>30000</v>
      </c>
      <c r="L74" s="18">
        <v>8.5</v>
      </c>
      <c r="M74" s="13" t="s">
        <v>24</v>
      </c>
      <c r="N74" s="17" t="s">
        <v>21</v>
      </c>
      <c r="O74" s="30">
        <v>0</v>
      </c>
      <c r="P74" s="13" t="s">
        <v>174</v>
      </c>
    </row>
    <row r="75" spans="1:16">
      <c r="A75" s="12">
        <v>72</v>
      </c>
      <c r="B75" s="16" t="s">
        <v>175</v>
      </c>
      <c r="C75" s="16" t="s">
        <v>176</v>
      </c>
      <c r="D75" s="12">
        <v>21.75</v>
      </c>
      <c r="E75" s="14" t="s">
        <v>20</v>
      </c>
      <c r="F75" s="15" t="s">
        <v>21</v>
      </c>
      <c r="G75" s="12" t="s">
        <v>22</v>
      </c>
      <c r="H75" s="16" t="s">
        <v>175</v>
      </c>
      <c r="I75" s="23" t="s">
        <v>23</v>
      </c>
      <c r="J75" s="12">
        <v>380</v>
      </c>
      <c r="K75" s="14">
        <f t="shared" ref="K75:K79" si="7">D75*1000*0.9</f>
        <v>19575</v>
      </c>
      <c r="L75" s="12">
        <f t="shared" ref="L75:L79" si="8">D75*0.6</f>
        <v>13.05</v>
      </c>
      <c r="M75" s="15" t="s">
        <v>24</v>
      </c>
      <c r="N75" s="17" t="s">
        <v>21</v>
      </c>
      <c r="O75" s="27">
        <v>0.6</v>
      </c>
      <c r="P75" s="13" t="s">
        <v>177</v>
      </c>
    </row>
    <row r="76" spans="1:16">
      <c r="A76" s="12">
        <v>73</v>
      </c>
      <c r="B76" s="16" t="s">
        <v>178</v>
      </c>
      <c r="C76" s="16" t="s">
        <v>179</v>
      </c>
      <c r="D76" s="12">
        <v>20.25</v>
      </c>
      <c r="E76" s="14" t="s">
        <v>20</v>
      </c>
      <c r="F76" s="15" t="s">
        <v>21</v>
      </c>
      <c r="G76" s="12" t="s">
        <v>22</v>
      </c>
      <c r="H76" s="16" t="s">
        <v>178</v>
      </c>
      <c r="I76" s="23" t="s">
        <v>23</v>
      </c>
      <c r="J76" s="12">
        <v>380</v>
      </c>
      <c r="K76" s="14">
        <f t="shared" si="7"/>
        <v>18225</v>
      </c>
      <c r="L76" s="12">
        <f t="shared" si="8"/>
        <v>12.15</v>
      </c>
      <c r="M76" s="15" t="s">
        <v>24</v>
      </c>
      <c r="N76" s="17" t="s">
        <v>21</v>
      </c>
      <c r="O76" s="27">
        <v>0.6</v>
      </c>
      <c r="P76" s="13" t="s">
        <v>177</v>
      </c>
    </row>
    <row r="77" spans="1:16">
      <c r="A77" s="12">
        <v>74</v>
      </c>
      <c r="B77" s="16" t="s">
        <v>180</v>
      </c>
      <c r="C77" s="16" t="s">
        <v>181</v>
      </c>
      <c r="D77" s="12">
        <v>10.8</v>
      </c>
      <c r="E77" s="14" t="s">
        <v>20</v>
      </c>
      <c r="F77" s="15" t="s">
        <v>21</v>
      </c>
      <c r="G77" s="12" t="s">
        <v>22</v>
      </c>
      <c r="H77" s="16" t="s">
        <v>180</v>
      </c>
      <c r="I77" s="23" t="s">
        <v>23</v>
      </c>
      <c r="J77" s="12">
        <v>220</v>
      </c>
      <c r="K77" s="14">
        <f t="shared" si="7"/>
        <v>9720</v>
      </c>
      <c r="L77" s="12">
        <f t="shared" si="8"/>
        <v>6.48</v>
      </c>
      <c r="M77" s="15" t="s">
        <v>24</v>
      </c>
      <c r="N77" s="17" t="s">
        <v>21</v>
      </c>
      <c r="O77" s="27">
        <v>0.6</v>
      </c>
      <c r="P77" s="13" t="s">
        <v>177</v>
      </c>
    </row>
    <row r="78" spans="1:16">
      <c r="A78" s="12">
        <v>75</v>
      </c>
      <c r="B78" s="16" t="s">
        <v>182</v>
      </c>
      <c r="C78" s="16" t="s">
        <v>183</v>
      </c>
      <c r="D78" s="12">
        <v>20.3</v>
      </c>
      <c r="E78" s="14" t="s">
        <v>20</v>
      </c>
      <c r="F78" s="15" t="s">
        <v>21</v>
      </c>
      <c r="G78" s="12" t="s">
        <v>22</v>
      </c>
      <c r="H78" s="16" t="s">
        <v>182</v>
      </c>
      <c r="I78" s="23" t="s">
        <v>23</v>
      </c>
      <c r="J78" s="12">
        <v>380</v>
      </c>
      <c r="K78" s="14">
        <f t="shared" si="7"/>
        <v>18270</v>
      </c>
      <c r="L78" s="12">
        <f t="shared" si="8"/>
        <v>12.18</v>
      </c>
      <c r="M78" s="15" t="s">
        <v>24</v>
      </c>
      <c r="N78" s="17" t="s">
        <v>21</v>
      </c>
      <c r="O78" s="27">
        <v>0.6</v>
      </c>
      <c r="P78" s="13" t="s">
        <v>177</v>
      </c>
    </row>
    <row r="79" spans="1:16">
      <c r="A79" s="12">
        <v>76</v>
      </c>
      <c r="B79" s="16" t="s">
        <v>184</v>
      </c>
      <c r="C79" s="16" t="s">
        <v>185</v>
      </c>
      <c r="D79" s="12">
        <v>14.1</v>
      </c>
      <c r="E79" s="14" t="s">
        <v>20</v>
      </c>
      <c r="F79" s="15" t="s">
        <v>21</v>
      </c>
      <c r="G79" s="12" t="s">
        <v>22</v>
      </c>
      <c r="H79" s="16" t="s">
        <v>184</v>
      </c>
      <c r="I79" s="23" t="s">
        <v>23</v>
      </c>
      <c r="J79" s="12">
        <v>220</v>
      </c>
      <c r="K79" s="14">
        <f t="shared" si="7"/>
        <v>12690</v>
      </c>
      <c r="L79" s="12">
        <f t="shared" si="8"/>
        <v>8.46</v>
      </c>
      <c r="M79" s="15" t="s">
        <v>24</v>
      </c>
      <c r="N79" s="17" t="s">
        <v>21</v>
      </c>
      <c r="O79" s="27">
        <v>0.6</v>
      </c>
      <c r="P79" s="13" t="s">
        <v>177</v>
      </c>
    </row>
    <row r="80" spans="1:16">
      <c r="A80" s="12">
        <v>77</v>
      </c>
      <c r="B80" s="14" t="s">
        <v>186</v>
      </c>
      <c r="C80" s="14" t="s">
        <v>187</v>
      </c>
      <c r="D80" s="14">
        <v>20.1</v>
      </c>
      <c r="E80" s="14" t="s">
        <v>20</v>
      </c>
      <c r="F80" s="15" t="s">
        <v>21</v>
      </c>
      <c r="G80" s="15" t="s">
        <v>22</v>
      </c>
      <c r="H80" s="14" t="s">
        <v>186</v>
      </c>
      <c r="I80" s="23" t="s">
        <v>23</v>
      </c>
      <c r="J80" s="15">
        <v>380</v>
      </c>
      <c r="K80" s="14">
        <f t="shared" ref="K80:K87" si="9">D80*1000</f>
        <v>20100</v>
      </c>
      <c r="L80" s="15">
        <f t="shared" ref="L80:L87" si="10">D80*0.5</f>
        <v>10.05</v>
      </c>
      <c r="M80" s="15" t="s">
        <v>24</v>
      </c>
      <c r="N80" s="17" t="s">
        <v>21</v>
      </c>
      <c r="O80" s="24">
        <v>0.6</v>
      </c>
      <c r="P80" s="13" t="s">
        <v>188</v>
      </c>
    </row>
    <row r="81" spans="1:16">
      <c r="A81" s="12">
        <v>78</v>
      </c>
      <c r="B81" s="14" t="s">
        <v>189</v>
      </c>
      <c r="C81" s="14" t="s">
        <v>190</v>
      </c>
      <c r="D81" s="14">
        <v>10</v>
      </c>
      <c r="E81" s="14" t="s">
        <v>20</v>
      </c>
      <c r="F81" s="15" t="s">
        <v>21</v>
      </c>
      <c r="G81" s="15" t="s">
        <v>22</v>
      </c>
      <c r="H81" s="14" t="s">
        <v>189</v>
      </c>
      <c r="I81" s="23" t="s">
        <v>23</v>
      </c>
      <c r="J81" s="15">
        <v>220</v>
      </c>
      <c r="K81" s="14">
        <f t="shared" si="9"/>
        <v>10000</v>
      </c>
      <c r="L81" s="15">
        <f t="shared" si="10"/>
        <v>5</v>
      </c>
      <c r="M81" s="15" t="s">
        <v>24</v>
      </c>
      <c r="N81" s="17" t="s">
        <v>21</v>
      </c>
      <c r="O81" s="24">
        <v>0.6</v>
      </c>
      <c r="P81" s="13" t="s">
        <v>188</v>
      </c>
    </row>
    <row r="82" spans="1:16">
      <c r="A82" s="12">
        <v>79</v>
      </c>
      <c r="B82" s="14" t="s">
        <v>191</v>
      </c>
      <c r="C82" s="14" t="s">
        <v>192</v>
      </c>
      <c r="D82" s="14">
        <v>30</v>
      </c>
      <c r="E82" s="14" t="s">
        <v>20</v>
      </c>
      <c r="F82" s="15" t="s">
        <v>21</v>
      </c>
      <c r="G82" s="15" t="s">
        <v>22</v>
      </c>
      <c r="H82" s="14" t="s">
        <v>191</v>
      </c>
      <c r="I82" s="23" t="s">
        <v>23</v>
      </c>
      <c r="J82" s="15">
        <v>380</v>
      </c>
      <c r="K82" s="14">
        <f t="shared" si="9"/>
        <v>30000</v>
      </c>
      <c r="L82" s="15">
        <f t="shared" si="10"/>
        <v>15</v>
      </c>
      <c r="M82" s="15" t="s">
        <v>24</v>
      </c>
      <c r="N82" s="17" t="s">
        <v>21</v>
      </c>
      <c r="O82" s="24">
        <v>0.6</v>
      </c>
      <c r="P82" s="13" t="s">
        <v>188</v>
      </c>
    </row>
    <row r="83" spans="1:16">
      <c r="A83" s="12">
        <v>80</v>
      </c>
      <c r="B83" s="14" t="s">
        <v>193</v>
      </c>
      <c r="C83" s="14" t="s">
        <v>194</v>
      </c>
      <c r="D83" s="14">
        <v>11.25</v>
      </c>
      <c r="E83" s="14" t="s">
        <v>20</v>
      </c>
      <c r="F83" s="15" t="s">
        <v>21</v>
      </c>
      <c r="G83" s="15" t="s">
        <v>22</v>
      </c>
      <c r="H83" s="14" t="s">
        <v>193</v>
      </c>
      <c r="I83" s="23" t="s">
        <v>23</v>
      </c>
      <c r="J83" s="15">
        <v>220</v>
      </c>
      <c r="K83" s="14">
        <f t="shared" si="9"/>
        <v>11250</v>
      </c>
      <c r="L83" s="15">
        <f t="shared" si="10"/>
        <v>5.625</v>
      </c>
      <c r="M83" s="15" t="s">
        <v>24</v>
      </c>
      <c r="N83" s="17" t="s">
        <v>21</v>
      </c>
      <c r="O83" s="24">
        <v>0.6</v>
      </c>
      <c r="P83" s="13" t="s">
        <v>188</v>
      </c>
    </row>
    <row r="84" spans="1:16">
      <c r="A84" s="12">
        <v>81</v>
      </c>
      <c r="B84" s="14" t="s">
        <v>195</v>
      </c>
      <c r="C84" s="14" t="s">
        <v>196</v>
      </c>
      <c r="D84" s="14">
        <v>29</v>
      </c>
      <c r="E84" s="14" t="s">
        <v>20</v>
      </c>
      <c r="F84" s="15" t="s">
        <v>21</v>
      </c>
      <c r="G84" s="15" t="s">
        <v>22</v>
      </c>
      <c r="H84" s="14" t="s">
        <v>195</v>
      </c>
      <c r="I84" s="23" t="s">
        <v>23</v>
      </c>
      <c r="J84" s="15">
        <v>380</v>
      </c>
      <c r="K84" s="14">
        <f t="shared" si="9"/>
        <v>29000</v>
      </c>
      <c r="L84" s="15">
        <f t="shared" si="10"/>
        <v>14.5</v>
      </c>
      <c r="M84" s="15" t="s">
        <v>24</v>
      </c>
      <c r="N84" s="17" t="s">
        <v>21</v>
      </c>
      <c r="O84" s="24">
        <v>0.6</v>
      </c>
      <c r="P84" s="13" t="s">
        <v>188</v>
      </c>
    </row>
    <row r="85" spans="1:16">
      <c r="A85" s="12">
        <v>82</v>
      </c>
      <c r="B85" s="14" t="s">
        <v>197</v>
      </c>
      <c r="C85" s="14" t="s">
        <v>198</v>
      </c>
      <c r="D85" s="14">
        <v>36.18</v>
      </c>
      <c r="E85" s="14" t="s">
        <v>20</v>
      </c>
      <c r="F85" s="15" t="s">
        <v>21</v>
      </c>
      <c r="G85" s="15" t="s">
        <v>22</v>
      </c>
      <c r="H85" s="14" t="s">
        <v>197</v>
      </c>
      <c r="I85" s="23" t="s">
        <v>23</v>
      </c>
      <c r="J85" s="15">
        <v>380</v>
      </c>
      <c r="K85" s="14">
        <f t="shared" si="9"/>
        <v>36180</v>
      </c>
      <c r="L85" s="15">
        <f t="shared" si="10"/>
        <v>18.09</v>
      </c>
      <c r="M85" s="15" t="s">
        <v>24</v>
      </c>
      <c r="N85" s="17" t="s">
        <v>21</v>
      </c>
      <c r="O85" s="24">
        <v>0.6</v>
      </c>
      <c r="P85" s="13" t="s">
        <v>188</v>
      </c>
    </row>
    <row r="86" spans="1:16">
      <c r="A86" s="12">
        <v>83</v>
      </c>
      <c r="B86" s="14" t="s">
        <v>199</v>
      </c>
      <c r="C86" s="14" t="s">
        <v>200</v>
      </c>
      <c r="D86" s="14">
        <v>10.8</v>
      </c>
      <c r="E86" s="14" t="s">
        <v>20</v>
      </c>
      <c r="F86" s="15" t="s">
        <v>21</v>
      </c>
      <c r="G86" s="15" t="s">
        <v>22</v>
      </c>
      <c r="H86" s="14" t="s">
        <v>199</v>
      </c>
      <c r="I86" s="23" t="s">
        <v>23</v>
      </c>
      <c r="J86" s="15">
        <v>220</v>
      </c>
      <c r="K86" s="14">
        <f t="shared" si="9"/>
        <v>10800</v>
      </c>
      <c r="L86" s="15">
        <f t="shared" si="10"/>
        <v>5.4</v>
      </c>
      <c r="M86" s="15" t="s">
        <v>24</v>
      </c>
      <c r="N86" s="17" t="s">
        <v>21</v>
      </c>
      <c r="O86" s="24">
        <v>0.6</v>
      </c>
      <c r="P86" s="13" t="s">
        <v>188</v>
      </c>
    </row>
    <row r="87" spans="1:16">
      <c r="A87" s="12">
        <v>84</v>
      </c>
      <c r="B87" s="14" t="s">
        <v>201</v>
      </c>
      <c r="C87" s="14" t="s">
        <v>202</v>
      </c>
      <c r="D87" s="14">
        <v>27</v>
      </c>
      <c r="E87" s="14" t="s">
        <v>20</v>
      </c>
      <c r="F87" s="15" t="s">
        <v>21</v>
      </c>
      <c r="G87" s="15" t="s">
        <v>22</v>
      </c>
      <c r="H87" s="14" t="s">
        <v>201</v>
      </c>
      <c r="I87" s="23" t="s">
        <v>23</v>
      </c>
      <c r="J87" s="15">
        <v>380</v>
      </c>
      <c r="K87" s="14">
        <f t="shared" si="9"/>
        <v>27000</v>
      </c>
      <c r="L87" s="15">
        <f t="shared" si="10"/>
        <v>13.5</v>
      </c>
      <c r="M87" s="15" t="s">
        <v>24</v>
      </c>
      <c r="N87" s="17" t="s">
        <v>21</v>
      </c>
      <c r="O87" s="24">
        <v>0.6</v>
      </c>
      <c r="P87" s="13" t="s">
        <v>188</v>
      </c>
    </row>
    <row r="88" spans="1:16">
      <c r="A88" s="12">
        <v>85</v>
      </c>
      <c r="B88" s="13" t="s">
        <v>203</v>
      </c>
      <c r="C88" s="13" t="s">
        <v>204</v>
      </c>
      <c r="D88" s="31">
        <v>18.37</v>
      </c>
      <c r="E88" s="14" t="s">
        <v>20</v>
      </c>
      <c r="F88" s="15" t="s">
        <v>21</v>
      </c>
      <c r="G88" s="13" t="s">
        <v>22</v>
      </c>
      <c r="H88" s="13" t="s">
        <v>203</v>
      </c>
      <c r="I88" s="23" t="s">
        <v>23</v>
      </c>
      <c r="J88" s="12">
        <v>380</v>
      </c>
      <c r="K88" s="33">
        <v>16533</v>
      </c>
      <c r="L88" s="33">
        <v>18</v>
      </c>
      <c r="M88" s="13" t="s">
        <v>24</v>
      </c>
      <c r="N88" s="17" t="s">
        <v>21</v>
      </c>
      <c r="O88" s="25">
        <v>0.6</v>
      </c>
      <c r="P88" s="12" t="s">
        <v>205</v>
      </c>
    </row>
    <row r="89" spans="1:16">
      <c r="A89" s="12">
        <v>86</v>
      </c>
      <c r="B89" s="13" t="s">
        <v>206</v>
      </c>
      <c r="C89" s="13" t="s">
        <v>207</v>
      </c>
      <c r="D89" s="13">
        <v>22.33</v>
      </c>
      <c r="E89" s="14" t="s">
        <v>20</v>
      </c>
      <c r="F89" s="15" t="s">
        <v>21</v>
      </c>
      <c r="G89" s="12" t="s">
        <v>22</v>
      </c>
      <c r="H89" s="13" t="s">
        <v>206</v>
      </c>
      <c r="I89" s="23" t="s">
        <v>23</v>
      </c>
      <c r="J89" s="13">
        <v>380</v>
      </c>
      <c r="K89" s="14">
        <f t="shared" ref="K89:K92" si="11">D89*900</f>
        <v>20097</v>
      </c>
      <c r="L89" s="12">
        <v>15</v>
      </c>
      <c r="M89" s="15" t="s">
        <v>24</v>
      </c>
      <c r="N89" s="17" t="s">
        <v>21</v>
      </c>
      <c r="O89" s="27">
        <v>0.6</v>
      </c>
      <c r="P89" s="12" t="s">
        <v>208</v>
      </c>
    </row>
    <row r="90" spans="1:16">
      <c r="A90" s="12">
        <v>87</v>
      </c>
      <c r="B90" s="13" t="s">
        <v>209</v>
      </c>
      <c r="C90" s="13" t="s">
        <v>210</v>
      </c>
      <c r="D90" s="13">
        <v>11</v>
      </c>
      <c r="E90" s="14" t="s">
        <v>20</v>
      </c>
      <c r="F90" s="15" t="s">
        <v>21</v>
      </c>
      <c r="G90" s="12" t="s">
        <v>22</v>
      </c>
      <c r="H90" s="13" t="s">
        <v>209</v>
      </c>
      <c r="I90" s="23" t="s">
        <v>23</v>
      </c>
      <c r="J90" s="13">
        <v>380</v>
      </c>
      <c r="K90" s="14">
        <f t="shared" si="11"/>
        <v>9900</v>
      </c>
      <c r="L90" s="12">
        <v>7</v>
      </c>
      <c r="M90" s="15" t="s">
        <v>24</v>
      </c>
      <c r="N90" s="17" t="s">
        <v>21</v>
      </c>
      <c r="O90" s="27">
        <v>0.6</v>
      </c>
      <c r="P90" s="12" t="s">
        <v>208</v>
      </c>
    </row>
    <row r="91" spans="1:16">
      <c r="A91" s="12">
        <v>88</v>
      </c>
      <c r="B91" s="13" t="s">
        <v>211</v>
      </c>
      <c r="C91" s="13" t="s">
        <v>212</v>
      </c>
      <c r="D91" s="13">
        <v>20.3</v>
      </c>
      <c r="E91" s="14" t="s">
        <v>20</v>
      </c>
      <c r="F91" s="15" t="s">
        <v>21</v>
      </c>
      <c r="G91" s="12" t="s">
        <v>22</v>
      </c>
      <c r="H91" s="13" t="s">
        <v>211</v>
      </c>
      <c r="I91" s="23" t="s">
        <v>23</v>
      </c>
      <c r="J91" s="13">
        <v>380</v>
      </c>
      <c r="K91" s="14">
        <f t="shared" si="11"/>
        <v>18270</v>
      </c>
      <c r="L91" s="12">
        <v>14</v>
      </c>
      <c r="M91" s="15" t="s">
        <v>24</v>
      </c>
      <c r="N91" s="17" t="s">
        <v>21</v>
      </c>
      <c r="O91" s="27">
        <v>0.6</v>
      </c>
      <c r="P91" s="12" t="s">
        <v>208</v>
      </c>
    </row>
    <row r="92" spans="1:16">
      <c r="A92" s="12">
        <v>89</v>
      </c>
      <c r="B92" s="13" t="s">
        <v>213</v>
      </c>
      <c r="C92" s="13" t="s">
        <v>214</v>
      </c>
      <c r="D92" s="13">
        <v>73.5</v>
      </c>
      <c r="E92" s="14" t="s">
        <v>20</v>
      </c>
      <c r="F92" s="15" t="s">
        <v>21</v>
      </c>
      <c r="G92" s="12" t="s">
        <v>22</v>
      </c>
      <c r="H92" s="13" t="s">
        <v>213</v>
      </c>
      <c r="I92" s="23" t="s">
        <v>23</v>
      </c>
      <c r="J92" s="13">
        <v>380</v>
      </c>
      <c r="K92" s="14">
        <f t="shared" si="11"/>
        <v>66150</v>
      </c>
      <c r="L92" s="12">
        <v>50</v>
      </c>
      <c r="M92" s="15" t="s">
        <v>24</v>
      </c>
      <c r="N92" s="17" t="s">
        <v>21</v>
      </c>
      <c r="O92" s="27">
        <v>0.6</v>
      </c>
      <c r="P92" s="12" t="s">
        <v>208</v>
      </c>
    </row>
    <row r="93" spans="1:16">
      <c r="A93" s="12">
        <v>90</v>
      </c>
      <c r="B93" s="12" t="s">
        <v>215</v>
      </c>
      <c r="C93" s="32" t="s">
        <v>216</v>
      </c>
      <c r="D93" s="14">
        <v>20.14</v>
      </c>
      <c r="E93" s="14" t="s">
        <v>20</v>
      </c>
      <c r="F93" s="15" t="s">
        <v>21</v>
      </c>
      <c r="G93" s="14" t="s">
        <v>22</v>
      </c>
      <c r="H93" s="12" t="s">
        <v>215</v>
      </c>
      <c r="I93" s="23" t="s">
        <v>23</v>
      </c>
      <c r="J93" s="14">
        <v>380</v>
      </c>
      <c r="K93" s="14">
        <f t="shared" ref="K93:K96" si="12">D93*1000</f>
        <v>20140</v>
      </c>
      <c r="L93" s="14">
        <f t="shared" ref="L93:L96" si="13">D93*0.6</f>
        <v>12.084</v>
      </c>
      <c r="M93" s="14" t="s">
        <v>24</v>
      </c>
      <c r="N93" s="17" t="s">
        <v>21</v>
      </c>
      <c r="O93" s="34">
        <v>0.6</v>
      </c>
      <c r="P93" s="12" t="s">
        <v>217</v>
      </c>
    </row>
    <row r="94" spans="1:16">
      <c r="A94" s="12">
        <v>91</v>
      </c>
      <c r="B94" s="12" t="s">
        <v>218</v>
      </c>
      <c r="C94" s="32" t="s">
        <v>219</v>
      </c>
      <c r="D94" s="14">
        <v>4.8</v>
      </c>
      <c r="E94" s="14" t="s">
        <v>20</v>
      </c>
      <c r="F94" s="15" t="s">
        <v>21</v>
      </c>
      <c r="G94" s="14" t="s">
        <v>22</v>
      </c>
      <c r="H94" s="12" t="s">
        <v>218</v>
      </c>
      <c r="I94" s="23" t="s">
        <v>23</v>
      </c>
      <c r="J94" s="14">
        <v>380</v>
      </c>
      <c r="K94" s="14">
        <f t="shared" si="12"/>
        <v>4800</v>
      </c>
      <c r="L94" s="14">
        <f t="shared" si="13"/>
        <v>2.88</v>
      </c>
      <c r="M94" s="14" t="s">
        <v>24</v>
      </c>
      <c r="N94" s="17" t="s">
        <v>21</v>
      </c>
      <c r="O94" s="34">
        <v>0.6</v>
      </c>
      <c r="P94" s="12" t="s">
        <v>217</v>
      </c>
    </row>
    <row r="95" spans="1:16">
      <c r="A95" s="12">
        <v>92</v>
      </c>
      <c r="B95" s="12" t="s">
        <v>220</v>
      </c>
      <c r="C95" s="32" t="s">
        <v>221</v>
      </c>
      <c r="D95" s="14">
        <v>18</v>
      </c>
      <c r="E95" s="14" t="s">
        <v>20</v>
      </c>
      <c r="F95" s="15" t="s">
        <v>21</v>
      </c>
      <c r="G95" s="14" t="s">
        <v>22</v>
      </c>
      <c r="H95" s="12" t="s">
        <v>220</v>
      </c>
      <c r="I95" s="23" t="s">
        <v>23</v>
      </c>
      <c r="J95" s="14">
        <v>380</v>
      </c>
      <c r="K95" s="14">
        <f t="shared" si="12"/>
        <v>18000</v>
      </c>
      <c r="L95" s="14">
        <f t="shared" si="13"/>
        <v>10.8</v>
      </c>
      <c r="M95" s="14" t="s">
        <v>24</v>
      </c>
      <c r="N95" s="17" t="s">
        <v>21</v>
      </c>
      <c r="O95" s="34">
        <v>0.6</v>
      </c>
      <c r="P95" s="12" t="s">
        <v>217</v>
      </c>
    </row>
    <row r="96" spans="1:16">
      <c r="A96" s="12">
        <v>93</v>
      </c>
      <c r="B96" s="12" t="s">
        <v>222</v>
      </c>
      <c r="C96" s="32" t="s">
        <v>223</v>
      </c>
      <c r="D96" s="14">
        <v>82.8</v>
      </c>
      <c r="E96" s="14" t="s">
        <v>20</v>
      </c>
      <c r="F96" s="15" t="s">
        <v>21</v>
      </c>
      <c r="G96" s="14" t="s">
        <v>22</v>
      </c>
      <c r="H96" s="12" t="s">
        <v>222</v>
      </c>
      <c r="I96" s="23" t="s">
        <v>23</v>
      </c>
      <c r="J96" s="14">
        <v>380</v>
      </c>
      <c r="K96" s="14">
        <f t="shared" si="12"/>
        <v>82800</v>
      </c>
      <c r="L96" s="14">
        <f t="shared" si="13"/>
        <v>49.68</v>
      </c>
      <c r="M96" s="14" t="s">
        <v>24</v>
      </c>
      <c r="N96" s="17" t="s">
        <v>21</v>
      </c>
      <c r="O96" s="34">
        <v>0.6</v>
      </c>
      <c r="P96" s="12" t="s">
        <v>217</v>
      </c>
    </row>
    <row r="97" spans="1:16">
      <c r="A97" s="12">
        <v>94</v>
      </c>
      <c r="B97" s="12" t="s">
        <v>224</v>
      </c>
      <c r="C97" s="12" t="s">
        <v>225</v>
      </c>
      <c r="D97" s="12">
        <v>44.6</v>
      </c>
      <c r="E97" s="14" t="s">
        <v>20</v>
      </c>
      <c r="F97" s="15" t="s">
        <v>21</v>
      </c>
      <c r="G97" s="12" t="s">
        <v>22</v>
      </c>
      <c r="H97" s="12" t="s">
        <v>224</v>
      </c>
      <c r="I97" s="23" t="s">
        <v>23</v>
      </c>
      <c r="J97" s="12">
        <v>380</v>
      </c>
      <c r="K97" s="12">
        <v>44600</v>
      </c>
      <c r="L97" s="12">
        <v>20</v>
      </c>
      <c r="M97" s="12" t="s">
        <v>24</v>
      </c>
      <c r="N97" s="17" t="s">
        <v>21</v>
      </c>
      <c r="O97" s="34">
        <v>0.6</v>
      </c>
      <c r="P97" s="12" t="s">
        <v>226</v>
      </c>
    </row>
    <row r="98" spans="1:16">
      <c r="A98" s="12">
        <v>95</v>
      </c>
      <c r="B98" s="12" t="s">
        <v>227</v>
      </c>
      <c r="C98" s="12" t="s">
        <v>228</v>
      </c>
      <c r="D98" s="12">
        <v>18.615</v>
      </c>
      <c r="E98" s="14" t="s">
        <v>20</v>
      </c>
      <c r="F98" s="15" t="s">
        <v>21</v>
      </c>
      <c r="G98" s="12" t="s">
        <v>22</v>
      </c>
      <c r="H98" s="12" t="s">
        <v>227</v>
      </c>
      <c r="I98" s="23" t="s">
        <v>23</v>
      </c>
      <c r="J98" s="12">
        <v>380</v>
      </c>
      <c r="K98" s="12">
        <v>18615</v>
      </c>
      <c r="L98" s="12">
        <v>10</v>
      </c>
      <c r="M98" s="12" t="s">
        <v>24</v>
      </c>
      <c r="N98" s="17" t="s">
        <v>21</v>
      </c>
      <c r="O98" s="34">
        <v>0.6</v>
      </c>
      <c r="P98" s="12" t="s">
        <v>226</v>
      </c>
    </row>
    <row r="99" spans="1:16">
      <c r="A99" s="12">
        <v>96</v>
      </c>
      <c r="B99" s="12" t="s">
        <v>229</v>
      </c>
      <c r="C99" s="12" t="s">
        <v>230</v>
      </c>
      <c r="D99" s="12">
        <v>30</v>
      </c>
      <c r="E99" s="14" t="s">
        <v>20</v>
      </c>
      <c r="F99" s="15" t="s">
        <v>21</v>
      </c>
      <c r="G99" s="12" t="s">
        <v>22</v>
      </c>
      <c r="H99" s="12" t="s">
        <v>229</v>
      </c>
      <c r="I99" s="23" t="s">
        <v>23</v>
      </c>
      <c r="J99" s="12">
        <v>380</v>
      </c>
      <c r="K99" s="12">
        <v>30000</v>
      </c>
      <c r="L99" s="12">
        <v>16</v>
      </c>
      <c r="M99" s="12" t="s">
        <v>24</v>
      </c>
      <c r="N99" s="17" t="s">
        <v>21</v>
      </c>
      <c r="O99" s="34">
        <v>0.6</v>
      </c>
      <c r="P99" s="12" t="s">
        <v>226</v>
      </c>
    </row>
    <row r="100" spans="1:16">
      <c r="A100" s="12">
        <v>97</v>
      </c>
      <c r="B100" s="12" t="s">
        <v>231</v>
      </c>
      <c r="C100" s="12" t="s">
        <v>232</v>
      </c>
      <c r="D100" s="12">
        <v>23.68</v>
      </c>
      <c r="E100" s="14" t="s">
        <v>20</v>
      </c>
      <c r="F100" s="15" t="s">
        <v>21</v>
      </c>
      <c r="G100" s="12" t="s">
        <v>22</v>
      </c>
      <c r="H100" s="12" t="s">
        <v>231</v>
      </c>
      <c r="I100" s="23" t="s">
        <v>23</v>
      </c>
      <c r="J100" s="12">
        <v>380</v>
      </c>
      <c r="K100" s="12">
        <v>23680</v>
      </c>
      <c r="L100" s="12">
        <v>13</v>
      </c>
      <c r="M100" s="12" t="s">
        <v>24</v>
      </c>
      <c r="N100" s="17" t="s">
        <v>21</v>
      </c>
      <c r="O100" s="34">
        <v>0.6</v>
      </c>
      <c r="P100" s="12" t="s">
        <v>226</v>
      </c>
    </row>
    <row r="101" spans="1:16">
      <c r="A101" s="12">
        <v>98</v>
      </c>
      <c r="B101" s="12" t="s">
        <v>233</v>
      </c>
      <c r="C101" s="12" t="s">
        <v>234</v>
      </c>
      <c r="D101" s="12">
        <v>32</v>
      </c>
      <c r="E101" s="14" t="s">
        <v>20</v>
      </c>
      <c r="F101" s="15" t="s">
        <v>21</v>
      </c>
      <c r="G101" s="12" t="s">
        <v>22</v>
      </c>
      <c r="H101" s="12" t="s">
        <v>233</v>
      </c>
      <c r="I101" s="23" t="s">
        <v>23</v>
      </c>
      <c r="J101" s="12">
        <v>380</v>
      </c>
      <c r="K101" s="12">
        <v>32000</v>
      </c>
      <c r="L101" s="12">
        <v>13</v>
      </c>
      <c r="M101" s="12" t="s">
        <v>24</v>
      </c>
      <c r="N101" s="17" t="s">
        <v>21</v>
      </c>
      <c r="O101" s="34">
        <v>0.6</v>
      </c>
      <c r="P101" s="12" t="s">
        <v>226</v>
      </c>
    </row>
    <row r="102" spans="1:16">
      <c r="A102" s="12">
        <v>99</v>
      </c>
      <c r="B102" s="12" t="s">
        <v>235</v>
      </c>
      <c r="C102" s="12" t="s">
        <v>236</v>
      </c>
      <c r="D102" s="12">
        <v>12.92</v>
      </c>
      <c r="E102" s="14" t="s">
        <v>20</v>
      </c>
      <c r="F102" s="15" t="s">
        <v>21</v>
      </c>
      <c r="G102" s="12" t="s">
        <v>22</v>
      </c>
      <c r="H102" s="12" t="s">
        <v>235</v>
      </c>
      <c r="I102" s="23" t="s">
        <v>23</v>
      </c>
      <c r="J102" s="12">
        <v>380</v>
      </c>
      <c r="K102" s="12">
        <v>12920</v>
      </c>
      <c r="L102" s="12">
        <v>7</v>
      </c>
      <c r="M102" s="12" t="s">
        <v>24</v>
      </c>
      <c r="N102" s="17" t="s">
        <v>21</v>
      </c>
      <c r="O102" s="34">
        <v>0.6</v>
      </c>
      <c r="P102" s="12" t="s">
        <v>226</v>
      </c>
    </row>
    <row r="103" spans="1:16">
      <c r="A103" s="12">
        <v>100</v>
      </c>
      <c r="B103" s="13" t="s">
        <v>237</v>
      </c>
      <c r="C103" s="13" t="s">
        <v>238</v>
      </c>
      <c r="D103" s="13">
        <v>21</v>
      </c>
      <c r="E103" s="14" t="s">
        <v>20</v>
      </c>
      <c r="F103" s="15" t="s">
        <v>21</v>
      </c>
      <c r="G103" s="12" t="s">
        <v>22</v>
      </c>
      <c r="H103" s="13" t="s">
        <v>237</v>
      </c>
      <c r="I103" s="23" t="s">
        <v>23</v>
      </c>
      <c r="J103" s="15">
        <v>380</v>
      </c>
      <c r="K103" s="15">
        <v>18900</v>
      </c>
      <c r="L103" s="15">
        <v>12</v>
      </c>
      <c r="M103" s="15" t="s">
        <v>24</v>
      </c>
      <c r="N103" s="17" t="s">
        <v>21</v>
      </c>
      <c r="O103" s="35">
        <v>0.6</v>
      </c>
      <c r="P103" s="36" t="s">
        <v>239</v>
      </c>
    </row>
    <row r="104" spans="1:16">
      <c r="A104" s="12">
        <v>101</v>
      </c>
      <c r="B104" s="13" t="s">
        <v>240</v>
      </c>
      <c r="C104" s="13" t="s">
        <v>241</v>
      </c>
      <c r="D104" s="13">
        <v>9.45</v>
      </c>
      <c r="E104" s="14" t="s">
        <v>20</v>
      </c>
      <c r="F104" s="15" t="s">
        <v>21</v>
      </c>
      <c r="G104" s="12" t="s">
        <v>22</v>
      </c>
      <c r="H104" s="13" t="s">
        <v>240</v>
      </c>
      <c r="I104" s="23" t="s">
        <v>23</v>
      </c>
      <c r="J104" s="15">
        <v>380</v>
      </c>
      <c r="K104" s="15">
        <v>8505</v>
      </c>
      <c r="L104" s="15">
        <v>5</v>
      </c>
      <c r="M104" s="15" t="s">
        <v>24</v>
      </c>
      <c r="N104" s="17" t="s">
        <v>21</v>
      </c>
      <c r="O104" s="35">
        <v>0.6</v>
      </c>
      <c r="P104" s="36" t="s">
        <v>239</v>
      </c>
    </row>
    <row r="105" spans="1:16">
      <c r="A105" s="12">
        <v>102</v>
      </c>
      <c r="B105" s="13" t="s">
        <v>242</v>
      </c>
      <c r="C105" s="13" t="s">
        <v>243</v>
      </c>
      <c r="D105" s="13">
        <v>16</v>
      </c>
      <c r="E105" s="14" t="s">
        <v>20</v>
      </c>
      <c r="F105" s="15" t="s">
        <v>21</v>
      </c>
      <c r="G105" s="12" t="s">
        <v>22</v>
      </c>
      <c r="H105" s="13" t="s">
        <v>242</v>
      </c>
      <c r="I105" s="23" t="s">
        <v>23</v>
      </c>
      <c r="J105" s="15">
        <v>380</v>
      </c>
      <c r="K105" s="15">
        <v>14400</v>
      </c>
      <c r="L105" s="15">
        <v>10</v>
      </c>
      <c r="M105" s="15" t="s">
        <v>24</v>
      </c>
      <c r="N105" s="17" t="s">
        <v>21</v>
      </c>
      <c r="O105" s="35">
        <v>0.6</v>
      </c>
      <c r="P105" s="36" t="s">
        <v>239</v>
      </c>
    </row>
    <row r="106" spans="1:16">
      <c r="A106" s="12">
        <v>103</v>
      </c>
      <c r="B106" s="13" t="s">
        <v>244</v>
      </c>
      <c r="C106" s="13" t="s">
        <v>245</v>
      </c>
      <c r="D106" s="13">
        <v>30.6</v>
      </c>
      <c r="E106" s="14" t="s">
        <v>20</v>
      </c>
      <c r="F106" s="15" t="s">
        <v>21</v>
      </c>
      <c r="G106" s="12" t="s">
        <v>22</v>
      </c>
      <c r="H106" s="13" t="s">
        <v>244</v>
      </c>
      <c r="I106" s="23" t="s">
        <v>23</v>
      </c>
      <c r="J106" s="15">
        <v>380</v>
      </c>
      <c r="K106" s="15">
        <v>27540</v>
      </c>
      <c r="L106" s="15">
        <v>18</v>
      </c>
      <c r="M106" s="15" t="s">
        <v>24</v>
      </c>
      <c r="N106" s="17" t="s">
        <v>21</v>
      </c>
      <c r="O106" s="35">
        <v>0.6</v>
      </c>
      <c r="P106" s="36" t="s">
        <v>239</v>
      </c>
    </row>
    <row r="107" spans="1:16">
      <c r="A107" s="12">
        <v>104</v>
      </c>
      <c r="B107" s="13" t="s">
        <v>246</v>
      </c>
      <c r="C107" s="13" t="s">
        <v>247</v>
      </c>
      <c r="D107" s="13">
        <v>40.95</v>
      </c>
      <c r="E107" s="14" t="s">
        <v>20</v>
      </c>
      <c r="F107" s="15" t="s">
        <v>21</v>
      </c>
      <c r="G107" s="12" t="s">
        <v>22</v>
      </c>
      <c r="H107" s="13" t="s">
        <v>246</v>
      </c>
      <c r="I107" s="23" t="s">
        <v>23</v>
      </c>
      <c r="J107" s="15">
        <v>380</v>
      </c>
      <c r="K107" s="15">
        <v>36855</v>
      </c>
      <c r="L107" s="15">
        <v>25</v>
      </c>
      <c r="M107" s="15" t="s">
        <v>24</v>
      </c>
      <c r="N107" s="17" t="s">
        <v>21</v>
      </c>
      <c r="O107" s="35">
        <v>0.6</v>
      </c>
      <c r="P107" s="36" t="s">
        <v>239</v>
      </c>
    </row>
    <row r="108" spans="1:16">
      <c r="A108" s="12">
        <v>105</v>
      </c>
      <c r="B108" s="13" t="s">
        <v>248</v>
      </c>
      <c r="C108" s="13" t="s">
        <v>249</v>
      </c>
      <c r="D108" s="13">
        <v>19.26</v>
      </c>
      <c r="E108" s="14" t="s">
        <v>20</v>
      </c>
      <c r="F108" s="15" t="s">
        <v>21</v>
      </c>
      <c r="G108" s="12" t="s">
        <v>22</v>
      </c>
      <c r="H108" s="13" t="s">
        <v>248</v>
      </c>
      <c r="I108" s="23" t="s">
        <v>23</v>
      </c>
      <c r="J108" s="15">
        <v>380</v>
      </c>
      <c r="K108" s="15">
        <v>17334</v>
      </c>
      <c r="L108" s="15">
        <v>11</v>
      </c>
      <c r="M108" s="15" t="s">
        <v>24</v>
      </c>
      <c r="N108" s="17" t="s">
        <v>21</v>
      </c>
      <c r="O108" s="35">
        <v>0.6</v>
      </c>
      <c r="P108" s="36" t="s">
        <v>239</v>
      </c>
    </row>
    <row r="109" spans="1:16">
      <c r="A109" s="12">
        <v>106</v>
      </c>
      <c r="B109" s="13" t="s">
        <v>250</v>
      </c>
      <c r="C109" s="13" t="s">
        <v>251</v>
      </c>
      <c r="D109" s="13">
        <v>22.33</v>
      </c>
      <c r="E109" s="14" t="s">
        <v>20</v>
      </c>
      <c r="F109" s="15" t="s">
        <v>21</v>
      </c>
      <c r="G109" s="12" t="s">
        <v>22</v>
      </c>
      <c r="H109" s="13" t="s">
        <v>250</v>
      </c>
      <c r="I109" s="23" t="s">
        <v>23</v>
      </c>
      <c r="J109" s="15">
        <v>380</v>
      </c>
      <c r="K109" s="15">
        <v>20097</v>
      </c>
      <c r="L109" s="15">
        <v>13</v>
      </c>
      <c r="M109" s="15" t="s">
        <v>24</v>
      </c>
      <c r="N109" s="17" t="s">
        <v>21</v>
      </c>
      <c r="O109" s="35">
        <v>0.6</v>
      </c>
      <c r="P109" s="36" t="s">
        <v>239</v>
      </c>
    </row>
    <row r="110" spans="1:16">
      <c r="A110" s="12">
        <v>107</v>
      </c>
      <c r="B110" s="13" t="s">
        <v>252</v>
      </c>
      <c r="C110" s="13" t="s">
        <v>253</v>
      </c>
      <c r="D110" s="31">
        <v>11.1</v>
      </c>
      <c r="E110" s="14" t="s">
        <v>20</v>
      </c>
      <c r="F110" s="15" t="s">
        <v>21</v>
      </c>
      <c r="G110" s="13" t="s">
        <v>22</v>
      </c>
      <c r="H110" s="13" t="s">
        <v>252</v>
      </c>
      <c r="I110" s="23" t="s">
        <v>23</v>
      </c>
      <c r="J110" s="12">
        <v>380</v>
      </c>
      <c r="K110" s="33">
        <v>9990</v>
      </c>
      <c r="L110" s="33">
        <v>10</v>
      </c>
      <c r="M110" s="13" t="s">
        <v>24</v>
      </c>
      <c r="N110" s="17" t="s">
        <v>21</v>
      </c>
      <c r="O110" s="25">
        <v>0.6</v>
      </c>
      <c r="P110" s="12" t="s">
        <v>205</v>
      </c>
    </row>
    <row r="111" spans="1:16">
      <c r="A111" s="12">
        <v>108</v>
      </c>
      <c r="B111" s="13" t="s">
        <v>252</v>
      </c>
      <c r="C111" s="13" t="s">
        <v>253</v>
      </c>
      <c r="D111" s="31">
        <v>11.1</v>
      </c>
      <c r="E111" s="14" t="s">
        <v>20</v>
      </c>
      <c r="F111" s="15" t="s">
        <v>21</v>
      </c>
      <c r="G111" s="13" t="s">
        <v>22</v>
      </c>
      <c r="H111" s="13" t="s">
        <v>252</v>
      </c>
      <c r="I111" s="23" t="s">
        <v>23</v>
      </c>
      <c r="J111" s="12">
        <v>380</v>
      </c>
      <c r="K111" s="33">
        <v>9990</v>
      </c>
      <c r="L111" s="33">
        <v>10</v>
      </c>
      <c r="M111" s="13" t="s">
        <v>24</v>
      </c>
      <c r="N111" s="17" t="s">
        <v>21</v>
      </c>
      <c r="O111" s="25">
        <v>0.6</v>
      </c>
      <c r="P111" s="12" t="s">
        <v>205</v>
      </c>
    </row>
    <row r="112" spans="1:16">
      <c r="A112" s="12">
        <v>109</v>
      </c>
      <c r="B112" s="13" t="s">
        <v>254</v>
      </c>
      <c r="C112" s="13" t="s">
        <v>255</v>
      </c>
      <c r="D112" s="31">
        <v>9.9</v>
      </c>
      <c r="E112" s="14" t="s">
        <v>20</v>
      </c>
      <c r="F112" s="15" t="s">
        <v>21</v>
      </c>
      <c r="G112" s="13" t="s">
        <v>22</v>
      </c>
      <c r="H112" s="13" t="s">
        <v>254</v>
      </c>
      <c r="I112" s="23" t="s">
        <v>23</v>
      </c>
      <c r="J112" s="12">
        <v>380</v>
      </c>
      <c r="K112" s="33">
        <v>8910</v>
      </c>
      <c r="L112" s="33">
        <v>9</v>
      </c>
      <c r="M112" s="13" t="s">
        <v>24</v>
      </c>
      <c r="N112" s="17" t="s">
        <v>21</v>
      </c>
      <c r="O112" s="25">
        <v>0.6</v>
      </c>
      <c r="P112" s="12" t="s">
        <v>205</v>
      </c>
    </row>
    <row r="113" spans="1:16">
      <c r="A113" s="12">
        <v>110</v>
      </c>
      <c r="B113" s="13" t="s">
        <v>256</v>
      </c>
      <c r="C113" s="13" t="s">
        <v>257</v>
      </c>
      <c r="D113" s="31">
        <v>10.92</v>
      </c>
      <c r="E113" s="14" t="s">
        <v>20</v>
      </c>
      <c r="F113" s="15" t="s">
        <v>21</v>
      </c>
      <c r="G113" s="13" t="s">
        <v>22</v>
      </c>
      <c r="H113" s="13" t="s">
        <v>256</v>
      </c>
      <c r="I113" s="23" t="s">
        <v>23</v>
      </c>
      <c r="J113" s="12">
        <v>380</v>
      </c>
      <c r="K113" s="33">
        <v>9828</v>
      </c>
      <c r="L113" s="33">
        <v>10</v>
      </c>
      <c r="M113" s="13" t="s">
        <v>24</v>
      </c>
      <c r="N113" s="17" t="s">
        <v>21</v>
      </c>
      <c r="O113" s="25">
        <v>0.6</v>
      </c>
      <c r="P113" s="12" t="s">
        <v>205</v>
      </c>
    </row>
    <row r="114" spans="1:16">
      <c r="A114" s="12">
        <v>111</v>
      </c>
      <c r="B114" s="13" t="s">
        <v>258</v>
      </c>
      <c r="C114" s="13" t="s">
        <v>259</v>
      </c>
      <c r="D114" s="31">
        <v>54</v>
      </c>
      <c r="E114" s="14" t="s">
        <v>20</v>
      </c>
      <c r="F114" s="15" t="s">
        <v>21</v>
      </c>
      <c r="G114" s="13" t="s">
        <v>22</v>
      </c>
      <c r="H114" s="13" t="s">
        <v>258</v>
      </c>
      <c r="I114" s="23" t="s">
        <v>23</v>
      </c>
      <c r="J114" s="12">
        <v>380</v>
      </c>
      <c r="K114" s="33">
        <v>48600</v>
      </c>
      <c r="L114" s="33">
        <v>45</v>
      </c>
      <c r="M114" s="13" t="s">
        <v>24</v>
      </c>
      <c r="N114" s="17" t="s">
        <v>21</v>
      </c>
      <c r="O114" s="25">
        <v>0.6</v>
      </c>
      <c r="P114" s="12" t="s">
        <v>205</v>
      </c>
    </row>
    <row r="115" spans="1:16">
      <c r="A115" s="12">
        <v>112</v>
      </c>
      <c r="B115" s="13" t="s">
        <v>260</v>
      </c>
      <c r="C115" s="13" t="s">
        <v>261</v>
      </c>
      <c r="D115" s="31">
        <v>6.615</v>
      </c>
      <c r="E115" s="14" t="s">
        <v>20</v>
      </c>
      <c r="F115" s="15" t="s">
        <v>21</v>
      </c>
      <c r="G115" s="13" t="s">
        <v>22</v>
      </c>
      <c r="H115" s="13" t="s">
        <v>260</v>
      </c>
      <c r="I115" s="23" t="s">
        <v>23</v>
      </c>
      <c r="J115" s="12">
        <v>220</v>
      </c>
      <c r="K115" s="33">
        <v>5953.5</v>
      </c>
      <c r="L115" s="33">
        <v>6</v>
      </c>
      <c r="M115" s="13" t="s">
        <v>24</v>
      </c>
      <c r="N115" s="17" t="s">
        <v>21</v>
      </c>
      <c r="O115" s="25">
        <v>0.6</v>
      </c>
      <c r="P115" s="12" t="s">
        <v>205</v>
      </c>
    </row>
    <row r="116" spans="1:16">
      <c r="A116" s="12">
        <v>113</v>
      </c>
      <c r="B116" s="13" t="s">
        <v>262</v>
      </c>
      <c r="C116" s="13" t="s">
        <v>263</v>
      </c>
      <c r="D116" s="31">
        <v>20</v>
      </c>
      <c r="E116" s="14" t="s">
        <v>20</v>
      </c>
      <c r="F116" s="15" t="s">
        <v>21</v>
      </c>
      <c r="G116" s="13" t="s">
        <v>22</v>
      </c>
      <c r="H116" s="13" t="s">
        <v>262</v>
      </c>
      <c r="I116" s="23" t="s">
        <v>23</v>
      </c>
      <c r="J116" s="12">
        <v>380</v>
      </c>
      <c r="K116" s="33">
        <v>18000</v>
      </c>
      <c r="L116" s="33">
        <v>18</v>
      </c>
      <c r="M116" s="13" t="s">
        <v>24</v>
      </c>
      <c r="N116" s="17" t="s">
        <v>21</v>
      </c>
      <c r="O116" s="25">
        <v>0.6</v>
      </c>
      <c r="P116" s="12" t="s">
        <v>205</v>
      </c>
    </row>
    <row r="117" spans="1:16">
      <c r="A117" s="12">
        <v>114</v>
      </c>
      <c r="B117" s="13" t="s">
        <v>264</v>
      </c>
      <c r="C117" s="13" t="s">
        <v>265</v>
      </c>
      <c r="D117" s="31">
        <v>8.25</v>
      </c>
      <c r="E117" s="14" t="s">
        <v>20</v>
      </c>
      <c r="F117" s="15" t="s">
        <v>21</v>
      </c>
      <c r="G117" s="13" t="s">
        <v>22</v>
      </c>
      <c r="H117" s="13" t="s">
        <v>264</v>
      </c>
      <c r="I117" s="23" t="s">
        <v>23</v>
      </c>
      <c r="J117" s="12">
        <v>220</v>
      </c>
      <c r="K117" s="33">
        <v>7425</v>
      </c>
      <c r="L117" s="33">
        <v>8</v>
      </c>
      <c r="M117" s="13" t="s">
        <v>24</v>
      </c>
      <c r="N117" s="17" t="s">
        <v>21</v>
      </c>
      <c r="O117" s="25">
        <v>0.6</v>
      </c>
      <c r="P117" s="12" t="s">
        <v>205</v>
      </c>
    </row>
  </sheetData>
  <autoFilter ref="A3:P117">
    <extLst/>
  </autoFilter>
  <mergeCells count="2">
    <mergeCell ref="A1:B1"/>
    <mergeCell ref="A2:P2"/>
  </mergeCells>
  <conditionalFormatting sqref="B2">
    <cfRule type="duplicateValues" dxfId="0" priority="1"/>
  </conditionalFormatting>
  <conditionalFormatting sqref="B4">
    <cfRule type="duplicateValues" dxfId="0" priority="45"/>
  </conditionalFormatting>
  <conditionalFormatting sqref="H4">
    <cfRule type="duplicateValues" dxfId="0" priority="44"/>
  </conditionalFormatting>
  <conditionalFormatting sqref="B5">
    <cfRule type="duplicateValues" dxfId="0" priority="46"/>
  </conditionalFormatting>
  <conditionalFormatting sqref="H5">
    <cfRule type="duplicateValues" dxfId="0" priority="42"/>
  </conditionalFormatting>
  <conditionalFormatting sqref="H6">
    <cfRule type="duplicateValues" dxfId="0" priority="43"/>
  </conditionalFormatting>
  <conditionalFormatting sqref="B7">
    <cfRule type="duplicateValues" dxfId="0" priority="48"/>
  </conditionalFormatting>
  <conditionalFormatting sqref="H7">
    <cfRule type="duplicateValues" dxfId="0" priority="41"/>
  </conditionalFormatting>
  <conditionalFormatting sqref="H8">
    <cfRule type="duplicateValues" dxfId="0" priority="40"/>
  </conditionalFormatting>
  <conditionalFormatting sqref="B9">
    <cfRule type="duplicateValues" dxfId="0" priority="39"/>
  </conditionalFormatting>
  <conditionalFormatting sqref="H9">
    <cfRule type="duplicateValues" dxfId="0" priority="37"/>
  </conditionalFormatting>
  <conditionalFormatting sqref="H10">
    <cfRule type="duplicateValues" dxfId="0" priority="36"/>
  </conditionalFormatting>
  <conditionalFormatting sqref="H11">
    <cfRule type="duplicateValues" dxfId="0" priority="35"/>
  </conditionalFormatting>
  <conditionalFormatting sqref="B12">
    <cfRule type="duplicateValues" dxfId="0" priority="10"/>
  </conditionalFormatting>
  <conditionalFormatting sqref="H12">
    <cfRule type="duplicateValues" dxfId="0" priority="8"/>
  </conditionalFormatting>
  <conditionalFormatting sqref="B13">
    <cfRule type="duplicateValues" dxfId="0" priority="9"/>
  </conditionalFormatting>
  <conditionalFormatting sqref="H13">
    <cfRule type="duplicateValues" dxfId="0" priority="7"/>
  </conditionalFormatting>
  <conditionalFormatting sqref="B14">
    <cfRule type="duplicateValues" dxfId="0" priority="6"/>
  </conditionalFormatting>
  <conditionalFormatting sqref="H14">
    <cfRule type="duplicateValues" dxfId="0" priority="4"/>
  </conditionalFormatting>
  <conditionalFormatting sqref="H15">
    <cfRule type="duplicateValues" dxfId="0" priority="3"/>
  </conditionalFormatting>
  <conditionalFormatting sqref="H16">
    <cfRule type="duplicateValues" dxfId="0" priority="2"/>
  </conditionalFormatting>
  <conditionalFormatting sqref="B17">
    <cfRule type="duplicateValues" dxfId="0" priority="122"/>
  </conditionalFormatting>
  <conditionalFormatting sqref="H17">
    <cfRule type="duplicateValues" dxfId="0" priority="118"/>
  </conditionalFormatting>
  <conditionalFormatting sqref="B18">
    <cfRule type="duplicateValues" dxfId="0" priority="121"/>
  </conditionalFormatting>
  <conditionalFormatting sqref="H18">
    <cfRule type="duplicateValues" dxfId="0" priority="117"/>
  </conditionalFormatting>
  <conditionalFormatting sqref="B19">
    <cfRule type="duplicateValues" dxfId="0" priority="123"/>
  </conditionalFormatting>
  <conditionalFormatting sqref="H19">
    <cfRule type="duplicateValues" dxfId="0" priority="119"/>
  </conditionalFormatting>
  <conditionalFormatting sqref="B20">
    <cfRule type="duplicateValues" dxfId="0" priority="124"/>
  </conditionalFormatting>
  <conditionalFormatting sqref="H20">
    <cfRule type="duplicateValues" dxfId="0" priority="120"/>
  </conditionalFormatting>
  <conditionalFormatting sqref="B21">
    <cfRule type="duplicateValues" dxfId="0" priority="108"/>
  </conditionalFormatting>
  <conditionalFormatting sqref="B22">
    <cfRule type="duplicateValues" dxfId="0" priority="91"/>
  </conditionalFormatting>
  <conditionalFormatting sqref="H22">
    <cfRule type="duplicateValues" dxfId="0" priority="90"/>
  </conditionalFormatting>
  <conditionalFormatting sqref="B23">
    <cfRule type="duplicateValues" dxfId="0" priority="86"/>
  </conditionalFormatting>
  <conditionalFormatting sqref="H23">
    <cfRule type="duplicateValues" dxfId="0" priority="85"/>
  </conditionalFormatting>
  <conditionalFormatting sqref="B24">
    <cfRule type="duplicateValues" dxfId="0" priority="87"/>
  </conditionalFormatting>
  <conditionalFormatting sqref="H24">
    <cfRule type="duplicateValues" dxfId="0" priority="83"/>
  </conditionalFormatting>
  <conditionalFormatting sqref="H25">
    <cfRule type="duplicateValues" dxfId="0" priority="84"/>
  </conditionalFormatting>
  <conditionalFormatting sqref="B26">
    <cfRule type="duplicateValues" dxfId="0" priority="89"/>
  </conditionalFormatting>
  <conditionalFormatting sqref="H26">
    <cfRule type="duplicateValues" dxfId="0" priority="82"/>
  </conditionalFormatting>
  <conditionalFormatting sqref="H27">
    <cfRule type="duplicateValues" dxfId="0" priority="81"/>
  </conditionalFormatting>
  <conditionalFormatting sqref="B28">
    <cfRule type="duplicateValues" dxfId="0" priority="80"/>
  </conditionalFormatting>
  <conditionalFormatting sqref="H28">
    <cfRule type="duplicateValues" dxfId="0" priority="77"/>
  </conditionalFormatting>
  <conditionalFormatting sqref="B29">
    <cfRule type="duplicateValues" dxfId="0" priority="79"/>
  </conditionalFormatting>
  <conditionalFormatting sqref="H29">
    <cfRule type="duplicateValues" dxfId="0" priority="76"/>
  </conditionalFormatting>
  <conditionalFormatting sqref="B30">
    <cfRule type="duplicateValues" dxfId="0" priority="78"/>
  </conditionalFormatting>
  <conditionalFormatting sqref="H30">
    <cfRule type="duplicateValues" dxfId="0" priority="75"/>
  </conditionalFormatting>
  <conditionalFormatting sqref="B39">
    <cfRule type="duplicateValues" dxfId="0" priority="115"/>
  </conditionalFormatting>
  <conditionalFormatting sqref="H39">
    <cfRule type="duplicateValues" dxfId="0" priority="112"/>
  </conditionalFormatting>
  <conditionalFormatting sqref="B40">
    <cfRule type="duplicateValues" dxfId="0" priority="116"/>
  </conditionalFormatting>
  <conditionalFormatting sqref="H40">
    <cfRule type="duplicateValues" dxfId="0" priority="113"/>
  </conditionalFormatting>
  <conditionalFormatting sqref="B41">
    <cfRule type="duplicateValues" dxfId="0" priority="114"/>
  </conditionalFormatting>
  <conditionalFormatting sqref="H41">
    <cfRule type="duplicateValues" dxfId="0" priority="111"/>
  </conditionalFormatting>
  <conditionalFormatting sqref="B42">
    <cfRule type="duplicateValues" dxfId="0" priority="106"/>
  </conditionalFormatting>
  <conditionalFormatting sqref="H42">
    <cfRule type="duplicateValues" dxfId="0" priority="98"/>
  </conditionalFormatting>
  <conditionalFormatting sqref="B43">
    <cfRule type="duplicateValues" dxfId="0" priority="107"/>
  </conditionalFormatting>
  <conditionalFormatting sqref="H43">
    <cfRule type="duplicateValues" dxfId="0" priority="99"/>
  </conditionalFormatting>
  <conditionalFormatting sqref="B44">
    <cfRule type="duplicateValues" dxfId="0" priority="105"/>
  </conditionalFormatting>
  <conditionalFormatting sqref="H44">
    <cfRule type="duplicateValues" dxfId="0" priority="97"/>
  </conditionalFormatting>
  <conditionalFormatting sqref="B45">
    <cfRule type="duplicateValues" dxfId="0" priority="104"/>
  </conditionalFormatting>
  <conditionalFormatting sqref="H45">
    <cfRule type="duplicateValues" dxfId="0" priority="96"/>
  </conditionalFormatting>
  <conditionalFormatting sqref="B46">
    <cfRule type="duplicateValues" dxfId="0" priority="103"/>
  </conditionalFormatting>
  <conditionalFormatting sqref="H46">
    <cfRule type="duplicateValues" dxfId="0" priority="95"/>
  </conditionalFormatting>
  <conditionalFormatting sqref="B47">
    <cfRule type="duplicateValues" dxfId="0" priority="102"/>
  </conditionalFormatting>
  <conditionalFormatting sqref="H47">
    <cfRule type="duplicateValues" dxfId="0" priority="94"/>
  </conditionalFormatting>
  <conditionalFormatting sqref="B48">
    <cfRule type="duplicateValues" dxfId="0" priority="101"/>
  </conditionalFormatting>
  <conditionalFormatting sqref="H48">
    <cfRule type="duplicateValues" dxfId="0" priority="93"/>
  </conditionalFormatting>
  <conditionalFormatting sqref="B49">
    <cfRule type="duplicateValues" dxfId="0" priority="100"/>
  </conditionalFormatting>
  <conditionalFormatting sqref="H49">
    <cfRule type="duplicateValues" dxfId="0" priority="92"/>
  </conditionalFormatting>
  <conditionalFormatting sqref="B50">
    <cfRule type="duplicateValues" dxfId="0" priority="34"/>
  </conditionalFormatting>
  <conditionalFormatting sqref="H50">
    <cfRule type="duplicateValues" dxfId="0" priority="33"/>
  </conditionalFormatting>
  <conditionalFormatting sqref="B51">
    <cfRule type="duplicateValues" dxfId="0" priority="32"/>
  </conditionalFormatting>
  <conditionalFormatting sqref="H51">
    <cfRule type="duplicateValues" dxfId="0" priority="30"/>
  </conditionalFormatting>
  <conditionalFormatting sqref="B52">
    <cfRule type="duplicateValues" dxfId="0" priority="31"/>
  </conditionalFormatting>
  <conditionalFormatting sqref="H52">
    <cfRule type="duplicateValues" dxfId="0" priority="29"/>
  </conditionalFormatting>
  <conditionalFormatting sqref="B53">
    <cfRule type="duplicateValues" dxfId="0" priority="28"/>
  </conditionalFormatting>
  <conditionalFormatting sqref="H53">
    <cfRule type="duplicateValues" dxfId="0" priority="27"/>
  </conditionalFormatting>
  <conditionalFormatting sqref="B57">
    <cfRule type="duplicateValues" dxfId="0" priority="110"/>
  </conditionalFormatting>
  <conditionalFormatting sqref="H57">
    <cfRule type="duplicateValues" dxfId="0" priority="109"/>
  </conditionalFormatting>
  <conditionalFormatting sqref="B66">
    <cfRule type="duplicateValues" dxfId="0" priority="74"/>
  </conditionalFormatting>
  <conditionalFormatting sqref="H66">
    <cfRule type="duplicateValues" dxfId="0" priority="61"/>
  </conditionalFormatting>
  <conditionalFormatting sqref="B67">
    <cfRule type="duplicateValues" dxfId="0" priority="73"/>
  </conditionalFormatting>
  <conditionalFormatting sqref="H67">
    <cfRule type="duplicateValues" dxfId="0" priority="60"/>
  </conditionalFormatting>
  <conditionalFormatting sqref="B68">
    <cfRule type="duplicateValues" dxfId="0" priority="72"/>
  </conditionalFormatting>
  <conditionalFormatting sqref="H68">
    <cfRule type="duplicateValues" dxfId="0" priority="59"/>
  </conditionalFormatting>
  <conditionalFormatting sqref="B69">
    <cfRule type="duplicateValues" dxfId="0" priority="71"/>
  </conditionalFormatting>
  <conditionalFormatting sqref="H69">
    <cfRule type="duplicateValues" dxfId="0" priority="58"/>
  </conditionalFormatting>
  <conditionalFormatting sqref="B70">
    <cfRule type="duplicateValues" dxfId="0" priority="70"/>
  </conditionalFormatting>
  <conditionalFormatting sqref="H70">
    <cfRule type="duplicateValues" dxfId="0" priority="57"/>
  </conditionalFormatting>
  <conditionalFormatting sqref="B71">
    <cfRule type="duplicateValues" dxfId="0" priority="69"/>
  </conditionalFormatting>
  <conditionalFormatting sqref="H71">
    <cfRule type="duplicateValues" dxfId="0" priority="56"/>
  </conditionalFormatting>
  <conditionalFormatting sqref="B72">
    <cfRule type="duplicateValues" dxfId="0" priority="68"/>
  </conditionalFormatting>
  <conditionalFormatting sqref="H72">
    <cfRule type="duplicateValues" dxfId="0" priority="55"/>
  </conditionalFormatting>
  <conditionalFormatting sqref="B73">
    <cfRule type="duplicateValues" dxfId="0" priority="67"/>
  </conditionalFormatting>
  <conditionalFormatting sqref="H73">
    <cfRule type="duplicateValues" dxfId="0" priority="54"/>
  </conditionalFormatting>
  <conditionalFormatting sqref="B74">
    <cfRule type="duplicateValues" dxfId="0" priority="66"/>
  </conditionalFormatting>
  <conditionalFormatting sqref="H74">
    <cfRule type="duplicateValues" dxfId="0" priority="53"/>
  </conditionalFormatting>
  <conditionalFormatting sqref="B75">
    <cfRule type="duplicateValues" dxfId="0" priority="65"/>
  </conditionalFormatting>
  <conditionalFormatting sqref="H75">
    <cfRule type="duplicateValues" dxfId="0" priority="52"/>
  </conditionalFormatting>
  <conditionalFormatting sqref="B76">
    <cfRule type="duplicateValues" dxfId="0" priority="64"/>
  </conditionalFormatting>
  <conditionalFormatting sqref="H76">
    <cfRule type="duplicateValues" dxfId="0" priority="51"/>
  </conditionalFormatting>
  <conditionalFormatting sqref="B77">
    <cfRule type="duplicateValues" dxfId="0" priority="63"/>
  </conditionalFormatting>
  <conditionalFormatting sqref="H77">
    <cfRule type="duplicateValues" dxfId="0" priority="50"/>
  </conditionalFormatting>
  <conditionalFormatting sqref="B80">
    <cfRule type="duplicateValues" dxfId="0" priority="26"/>
  </conditionalFormatting>
  <conditionalFormatting sqref="H80">
    <cfRule type="duplicateValues" dxfId="0" priority="18"/>
  </conditionalFormatting>
  <conditionalFormatting sqref="B81">
    <cfRule type="duplicateValues" dxfId="0" priority="25"/>
  </conditionalFormatting>
  <conditionalFormatting sqref="H81">
    <cfRule type="duplicateValues" dxfId="0" priority="17"/>
  </conditionalFormatting>
  <conditionalFormatting sqref="B82">
    <cfRule type="duplicateValues" dxfId="0" priority="24"/>
  </conditionalFormatting>
  <conditionalFormatting sqref="H82">
    <cfRule type="duplicateValues" dxfId="0" priority="16"/>
  </conditionalFormatting>
  <conditionalFormatting sqref="B83">
    <cfRule type="duplicateValues" dxfId="0" priority="23"/>
  </conditionalFormatting>
  <conditionalFormatting sqref="H83">
    <cfRule type="duplicateValues" dxfId="0" priority="14"/>
  </conditionalFormatting>
  <conditionalFormatting sqref="B84">
    <cfRule type="duplicateValues" dxfId="0" priority="22"/>
  </conditionalFormatting>
  <conditionalFormatting sqref="H84">
    <cfRule type="duplicateValues" dxfId="0" priority="15"/>
  </conditionalFormatting>
  <conditionalFormatting sqref="B85">
    <cfRule type="duplicateValues" dxfId="0" priority="21"/>
  </conditionalFormatting>
  <conditionalFormatting sqref="H85">
    <cfRule type="duplicateValues" dxfId="0" priority="13"/>
  </conditionalFormatting>
  <conditionalFormatting sqref="B86">
    <cfRule type="duplicateValues" dxfId="0" priority="20"/>
  </conditionalFormatting>
  <conditionalFormatting sqref="H86">
    <cfRule type="duplicateValues" dxfId="0" priority="12"/>
  </conditionalFormatting>
  <conditionalFormatting sqref="B87">
    <cfRule type="duplicateValues" dxfId="0" priority="19"/>
  </conditionalFormatting>
  <conditionalFormatting sqref="H87">
    <cfRule type="duplicateValues" dxfId="0" priority="11"/>
  </conditionalFormatting>
  <conditionalFormatting sqref="B10:B11">
    <cfRule type="duplicateValues" dxfId="0" priority="38"/>
  </conditionalFormatting>
  <conditionalFormatting sqref="B15:B16">
    <cfRule type="duplicateValues" dxfId="0" priority="5"/>
  </conditionalFormatting>
  <conditionalFormatting sqref="B78:B79">
    <cfRule type="duplicateValues" dxfId="0" priority="62"/>
  </conditionalFormatting>
  <conditionalFormatting sqref="H78:H79">
    <cfRule type="duplicateValues" dxfId="0" priority="49"/>
  </conditionalFormatting>
  <conditionalFormatting sqref="B6 B8">
    <cfRule type="duplicateValues" dxfId="0" priority="47"/>
  </conditionalFormatting>
  <conditionalFormatting sqref="B25 B27">
    <cfRule type="duplicateValues" dxfId="0" priority="88"/>
  </conditionalFormatting>
  <dataValidations count="3">
    <dataValidation type="list" allowBlank="1" showInputMessage="1" showErrorMessage="1" sqref="J4 J5 J6 J7 J8 J9 J10 J11 J12 J13 J14 J15 J16 J50 J51 J52 J53 J80 J81 J82 J83 J84 J85 J86 J87 J93 J94 J95 J96">
      <formula1>"380,220"</formula1>
    </dataValidation>
    <dataValidation type="list" allowBlank="1" showInputMessage="1" showErrorMessage="1" sqref="I74">
      <formula1>"自发自用余量上网,全额上网"</formula1>
    </dataValidation>
    <dataValidation type="list" allowBlank="1" showInputMessage="1" showErrorMessage="1" sqref="E4:E117">
      <formula1>"自然人,项目公司"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付佳</cp:lastModifiedBy>
  <dcterms:created xsi:type="dcterms:W3CDTF">2006-09-13T11:21:00Z</dcterms:created>
  <dcterms:modified xsi:type="dcterms:W3CDTF">2021-10-09T08:52:34Z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