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报告附表8" sheetId="1" r:id="rId1"/>
  </sheets>
  <definedNames>
    <definedName name="_xlnm._FilterDatabase" localSheetId="0" hidden="1">报告附表8!$A$3:$E$101</definedName>
    <definedName name="_xlnm.Print_Titles" localSheetId="0">报告附表8!$2:3</definedName>
    <definedName name="_xlnm.Print_Area" localSheetId="0">报告附表8!$A$1:$E$100</definedName>
  </definedNames>
  <calcPr calcId="144525"/>
</workbook>
</file>

<file path=xl/sharedStrings.xml><?xml version="1.0" encoding="utf-8"?>
<sst xmlns="http://schemas.openxmlformats.org/spreadsheetml/2006/main" count="393" uniqueCount="154">
  <si>
    <r>
      <rPr>
        <sz val="14"/>
        <rFont val="宋体"/>
        <charset val="134"/>
      </rPr>
      <t>附表</t>
    </r>
    <r>
      <rPr>
        <sz val="14"/>
        <rFont val="Arial"/>
        <charset val="134"/>
      </rPr>
      <t>8</t>
    </r>
  </si>
  <si>
    <t>港口镇2021年100万以上项目预算明细表</t>
  </si>
  <si>
    <t>单位代码</t>
  </si>
  <si>
    <t>预算单位名称</t>
  </si>
  <si>
    <t>项目类型</t>
  </si>
  <si>
    <t>项目名称</t>
  </si>
  <si>
    <t>财政审核预算数（万元）</t>
  </si>
  <si>
    <t>财政审核预算数</t>
  </si>
  <si>
    <t>1001</t>
  </si>
  <si>
    <t>港口财政</t>
  </si>
  <si>
    <t>专项</t>
  </si>
  <si>
    <t>预备费</t>
  </si>
  <si>
    <t>预留增加项目费用</t>
  </si>
  <si>
    <t>地方政府一般债券还本支出</t>
  </si>
  <si>
    <t>预留增加人员费用</t>
  </si>
  <si>
    <t>一般债务利息</t>
  </si>
  <si>
    <t>专项债务利息</t>
  </si>
  <si>
    <t>群众社区股份分红临时救助金</t>
  </si>
  <si>
    <t>预留征地拆迁费用</t>
  </si>
  <si>
    <t>各村社区医社保缴费</t>
  </si>
  <si>
    <t>民主社区股份分红</t>
  </si>
  <si>
    <t>预留项目用地报批及办证费用</t>
  </si>
  <si>
    <t>石特、群乐等六宗用地补充耕地费</t>
  </si>
  <si>
    <t>专项债券还本支出</t>
  </si>
  <si>
    <t>群众社区置换工业厂房租金</t>
  </si>
  <si>
    <t>政府性基金预算调出资金</t>
  </si>
  <si>
    <t>石特、群乐等六宗用地耕地占用税</t>
  </si>
  <si>
    <t>村民小组征地配置物业租金</t>
  </si>
  <si>
    <t>民主社区关洪泉等6户征地补偿款</t>
  </si>
  <si>
    <t>1002</t>
  </si>
  <si>
    <t>中山市港口镇党政综合办公室</t>
  </si>
  <si>
    <t>伙食补助（饭堂）</t>
  </si>
  <si>
    <t>采购</t>
  </si>
  <si>
    <t>物业管理服务费及绿化费（含行政服务中心）</t>
  </si>
  <si>
    <t>基建</t>
  </si>
  <si>
    <t>港口镇集体资产经营有限公司业务用房装修工程</t>
  </si>
  <si>
    <t xml:space="preserve">政府机关事务管理费 </t>
  </si>
  <si>
    <t>1003</t>
  </si>
  <si>
    <t>中山市港口镇宣传办公室</t>
  </si>
  <si>
    <t>宣传经费</t>
  </si>
  <si>
    <t>1004</t>
  </si>
  <si>
    <t>港口镇人大办公室</t>
  </si>
  <si>
    <t>人大代表换届选举经费</t>
  </si>
  <si>
    <t>1006</t>
  </si>
  <si>
    <t>中山市港口镇党建工作办公室</t>
  </si>
  <si>
    <t>福利基金</t>
  </si>
  <si>
    <t>工会经费</t>
  </si>
  <si>
    <t>镇村（社区）换届选举工作经费</t>
  </si>
  <si>
    <t>1024</t>
  </si>
  <si>
    <t>港口镇社区卫生服务中心</t>
  </si>
  <si>
    <t>新社区卫生服务中心装修工程</t>
  </si>
  <si>
    <t>基本公共卫生服务</t>
  </si>
  <si>
    <t>药品支出</t>
  </si>
  <si>
    <t>1040</t>
  </si>
  <si>
    <t>中山市港口镇退役军人服务中心</t>
  </si>
  <si>
    <t>现役义务兵家庭优待金、退伍义务兵安置费</t>
  </si>
  <si>
    <t>1041</t>
  </si>
  <si>
    <t>中山市港口镇公有资产事务中心</t>
  </si>
  <si>
    <t>车位购置费</t>
  </si>
  <si>
    <t>公有企业运营管理费用</t>
  </si>
  <si>
    <t>办证费</t>
  </si>
  <si>
    <t>公有资产经营管理费</t>
  </si>
  <si>
    <t>2002</t>
  </si>
  <si>
    <t>中山市港口镇教育和体育事务中心</t>
  </si>
  <si>
    <t>公益普惠性幼儿园生均补助经费</t>
  </si>
  <si>
    <t>原民办代课教师生活困难补助</t>
  </si>
  <si>
    <t>2005</t>
  </si>
  <si>
    <t>公安局港口分局</t>
  </si>
  <si>
    <t>2019年港口大道交通信号灯智能配时工程</t>
  </si>
  <si>
    <t>视频一期高清改造租金</t>
  </si>
  <si>
    <t>视频三期高清改造租金</t>
  </si>
  <si>
    <t>饭堂伙食补助费</t>
  </si>
  <si>
    <t>2008</t>
  </si>
  <si>
    <t>中山市港口镇公共服务办公室</t>
  </si>
  <si>
    <t>城乡最低生活保障金补助资金（镇）</t>
  </si>
  <si>
    <t>残疾人两项补贴（镇）</t>
  </si>
  <si>
    <t>残疾人补助经费</t>
  </si>
  <si>
    <r>
      <rPr>
        <sz val="13"/>
        <color indexed="63"/>
        <rFont val="黑体"/>
        <charset val="134"/>
      </rPr>
      <t>严重精神障碍患者救治救助经费</t>
    </r>
    <r>
      <rPr>
        <sz val="13"/>
        <color indexed="63"/>
        <rFont val="Arial"/>
        <charset val="134"/>
      </rPr>
      <t xml:space="preserve">				</t>
    </r>
  </si>
  <si>
    <t>高龄老人政府津贴(镇）</t>
  </si>
  <si>
    <t>中山市港口镇残疾人服务中心东座一层、二层装修工程</t>
  </si>
  <si>
    <t>2009</t>
  </si>
  <si>
    <t>中山市港口镇城管住建农业农村局</t>
  </si>
  <si>
    <t>港口镇沙港公路污水主干管（污水处理厂-余庆二路）顶管工程</t>
  </si>
  <si>
    <t>港口镇木河迳南岸片区污水管道工程（二期）</t>
  </si>
  <si>
    <t>港口镇木河迳路沿线雨污分流工程</t>
  </si>
  <si>
    <t>贫困村新农村建设及贫困户（贫困村）脱贫帮扶资金</t>
  </si>
  <si>
    <t>村（居）两委干部工资岗位补贴（含社保）费用</t>
  </si>
  <si>
    <t>港口市政园林工程服务有限公司运营费</t>
  </si>
  <si>
    <t>垃圾中转站改造经费(基建)</t>
  </si>
  <si>
    <t>群乐社区美丽宜居村建设项目</t>
  </si>
  <si>
    <t>群众社区美丽宜居村建设项目</t>
  </si>
  <si>
    <t>中南村美丽宜居村建设项目</t>
  </si>
  <si>
    <t>下南村新农村镇级示范村建设项目</t>
  </si>
  <si>
    <t>公交乘车优惠补贴(税收分成)</t>
  </si>
  <si>
    <t>港口镇“四好农村路”建设项目</t>
  </si>
  <si>
    <t>全镇路灯电费及水费支出</t>
  </si>
  <si>
    <t>城镇公共卫生服务专项经费</t>
  </si>
  <si>
    <t>村（社区）环境卫生保洁经费</t>
  </si>
  <si>
    <t>港口镇兴港路污水管道修复工程</t>
  </si>
  <si>
    <t>中山市港口污水处理有限公司提标改造工程</t>
  </si>
  <si>
    <t>港口污水处理有限公司运营费</t>
  </si>
  <si>
    <t>预备项目前期工作经费</t>
  </si>
  <si>
    <t>港口镇群乐社区（穗港工业园、大丰小学、苏黄份涌北侧）污水收集工程</t>
  </si>
  <si>
    <t>大南沙桥底回旋路工程</t>
  </si>
  <si>
    <t>污水收集工程</t>
  </si>
  <si>
    <t>2010</t>
  </si>
  <si>
    <t>中山市卫生健康局港口分局</t>
  </si>
  <si>
    <t>基本公共卫生服务（委托业务费）</t>
  </si>
  <si>
    <t>港口医院设备购置和日常运作资金经费</t>
  </si>
  <si>
    <t>税收分成扣费（基本医疗财政补贴）</t>
  </si>
  <si>
    <t>城乡居民基本医疗保险</t>
  </si>
  <si>
    <t>2014</t>
  </si>
  <si>
    <t>中山市公安消防支队港口大队</t>
  </si>
  <si>
    <t>消防大队营房建设项目</t>
  </si>
  <si>
    <t>消防车</t>
  </si>
  <si>
    <t>2016</t>
  </si>
  <si>
    <t>港口镇经济信息发展和科技统计局</t>
  </si>
  <si>
    <t>第七次全国人口普查经费</t>
  </si>
  <si>
    <t>中山市港口镇经济信息发展和科技统计局</t>
  </si>
  <si>
    <t>粮食储备管理费用</t>
  </si>
  <si>
    <t>2022</t>
  </si>
  <si>
    <t>中山市港口镇水务事务中心</t>
  </si>
  <si>
    <t>中小河流治理港口镇项目区工程配套经费（镇）</t>
  </si>
  <si>
    <t>大南联围防洪大堤灌浆加固工程（镇）</t>
  </si>
  <si>
    <t>河长制及河道清拆维护经费</t>
  </si>
  <si>
    <t>2024</t>
  </si>
  <si>
    <t>中山市港口镇敬老院</t>
  </si>
  <si>
    <t>老人伙食费</t>
  </si>
  <si>
    <t>2042</t>
  </si>
  <si>
    <t>中山市港口镇城市更新和建设服务中心</t>
  </si>
  <si>
    <t>港口镇银港西路（兴港路至新建涌桥）道路改造工程</t>
  </si>
  <si>
    <t>沙港西路路灯改造工程</t>
  </si>
  <si>
    <t>东长堤路面改造工程</t>
  </si>
  <si>
    <t>世纪路崩涌滘桥及配套道路工程</t>
  </si>
  <si>
    <t>港口河东岸竹围段景观整治工程</t>
  </si>
  <si>
    <t>港口公园景观工程</t>
  </si>
  <si>
    <t>大南沙桥底回旋路道路工程土地补偿费</t>
  </si>
  <si>
    <t>港口镇富丽新村大街及茂生街道路改造工程</t>
  </si>
  <si>
    <t>“三旧”改造片区策划</t>
  </si>
  <si>
    <t>3006</t>
  </si>
  <si>
    <t>西街小学</t>
  </si>
  <si>
    <t>西街小学运动场及操场改造工程</t>
  </si>
  <si>
    <t>3011</t>
  </si>
  <si>
    <t>群众小学</t>
  </si>
  <si>
    <t>群众小学科学实验楼工程</t>
  </si>
  <si>
    <t>3013</t>
  </si>
  <si>
    <t>大丰小学</t>
  </si>
  <si>
    <t>扩建大丰小学工程项目</t>
  </si>
  <si>
    <r>
      <rPr>
        <sz val="12"/>
        <color indexed="63"/>
        <rFont val="黑体"/>
        <charset val="134"/>
      </rPr>
      <t>1</t>
    </r>
    <r>
      <rPr>
        <sz val="12"/>
        <color indexed="63"/>
        <rFont val="黑体"/>
        <charset val="134"/>
      </rPr>
      <t>026</t>
    </r>
  </si>
  <si>
    <t>中山市港口镇综合治理办公室</t>
  </si>
  <si>
    <t xml:space="preserve">购买禁毒社工服务				</t>
  </si>
  <si>
    <r>
      <rPr>
        <sz val="12"/>
        <color indexed="63"/>
        <rFont val="黑体"/>
        <charset val="134"/>
      </rPr>
      <t>2</t>
    </r>
    <r>
      <rPr>
        <sz val="12"/>
        <color indexed="63"/>
        <rFont val="黑体"/>
        <charset val="134"/>
      </rPr>
      <t>009</t>
    </r>
  </si>
  <si>
    <t>2021年中山市农业产业发展一村一品、一镇一业建设扶持资金（市）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</si>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</sst>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##,###,###,###,###.00"/>
  </numFmts>
  <fonts count="33">
    <font>
      <sz val="10"/>
      <name val="Arial"/>
      <charset val="134"/>
    </font>
    <font>
      <sz val="14"/>
      <name val="宋体"/>
      <charset val="134"/>
    </font>
    <font>
      <sz val="25"/>
      <name val="微软雅黑"/>
      <charset val="134"/>
    </font>
    <font>
      <sz val="12"/>
      <color indexed="63"/>
      <name val="微软雅黑"/>
      <charset val="134"/>
    </font>
    <font>
      <sz val="14"/>
      <color indexed="63"/>
      <name val="微软雅黑"/>
      <charset val="134"/>
    </font>
    <font>
      <sz val="18"/>
      <color indexed="63"/>
      <name val="微软雅黑"/>
      <charset val="134"/>
    </font>
    <font>
      <sz val="12"/>
      <color indexed="63"/>
      <name val="黑体"/>
      <charset val="134"/>
    </font>
    <font>
      <sz val="13"/>
      <color indexed="63"/>
      <name val="黑体"/>
      <charset val="134"/>
    </font>
    <font>
      <sz val="14"/>
      <color indexed="63"/>
      <name val="Arial"/>
      <charset val="134"/>
    </font>
    <font>
      <b/>
      <sz val="14"/>
      <name val="黑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  <font>
      <sz val="13"/>
      <color indexed="63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  <protection hidden="1"/>
    </xf>
    <xf numFmtId="42" fontId="1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6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8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3" fillId="7" borderId="3" applyNumberFormat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8">
    <xf numFmtId="0" fontId="0" fillId="0" borderId="0" xfId="0" applyFill="1" applyAlignment="1">
      <protection hidden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0" borderId="0" xfId="0" applyFill="1" applyAlignment="1" applyProtection="1"/>
    <xf numFmtId="0" fontId="1" fillId="0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7" fontId="8" fillId="2" borderId="2" xfId="0" applyNumberFormat="1" applyFont="1" applyFill="1" applyBorder="1" applyAlignment="1" applyProtection="1">
      <alignment horizontal="right" vertical="center" wrapText="1"/>
    </xf>
    <xf numFmtId="177" fontId="8" fillId="2" borderId="2" xfId="0" applyNumberFormat="1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0"/>
    <pageSetUpPr fitToPage="1"/>
  </sheetPr>
  <dimension ref="A1:F101"/>
  <sheetViews>
    <sheetView showZeros="0" tabSelected="1" workbookViewId="0">
      <pane ySplit="3" topLeftCell="A71" activePane="bottomLeft" state="frozen"/>
      <selection/>
      <selection pane="bottomLeft" activeCell="D94" sqref="D94"/>
    </sheetView>
  </sheetViews>
  <sheetFormatPr defaultColWidth="8.71428571428571" defaultRowHeight="12.75" outlineLevelCol="5"/>
  <cols>
    <col min="1" max="1" width="6.28571428571429" style="2" customWidth="1"/>
    <col min="2" max="2" width="51.1428571428571" style="1" customWidth="1"/>
    <col min="3" max="3" width="7.14285714285714" style="1" customWidth="1"/>
    <col min="4" max="4" width="50.7142857142857" style="1" customWidth="1"/>
    <col min="5" max="5" width="17.7142857142857" style="1" customWidth="1"/>
    <col min="6" max="6" width="21.4285714285714" style="3" hidden="1" customWidth="1"/>
    <col min="7" max="16384" width="8.71428571428571" style="4"/>
  </cols>
  <sheetData>
    <row r="1" ht="18.75" spans="1:1">
      <c r="A1" s="5" t="s">
        <v>0</v>
      </c>
    </row>
    <row r="2" ht="34.5" spans="1:6">
      <c r="A2" s="6" t="s">
        <v>1</v>
      </c>
      <c r="B2" s="6"/>
      <c r="C2" s="6"/>
      <c r="D2" s="6"/>
      <c r="E2" s="6"/>
      <c r="F2" s="7"/>
    </row>
    <row r="3" s="1" customFormat="1" ht="49.5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="2" customFormat="1" ht="18" spans="1:6">
      <c r="A4" s="11" t="s">
        <v>8</v>
      </c>
      <c r="B4" s="12" t="s">
        <v>9</v>
      </c>
      <c r="C4" s="12" t="s">
        <v>10</v>
      </c>
      <c r="D4" s="13" t="s">
        <v>11</v>
      </c>
      <c r="E4" s="14">
        <f>ROUND(F4/10000,0)</f>
        <v>1000</v>
      </c>
      <c r="F4" s="15">
        <v>10000000</v>
      </c>
    </row>
    <row r="5" s="2" customFormat="1" ht="18" spans="1:6">
      <c r="A5" s="11" t="s">
        <v>8</v>
      </c>
      <c r="B5" s="12" t="s">
        <v>9</v>
      </c>
      <c r="C5" s="12" t="s">
        <v>10</v>
      </c>
      <c r="D5" s="13" t="s">
        <v>12</v>
      </c>
      <c r="E5" s="14">
        <v>3427</v>
      </c>
      <c r="F5" s="15">
        <v>35000000</v>
      </c>
    </row>
    <row r="6" s="2" customFormat="1" ht="18" spans="1:6">
      <c r="A6" s="11" t="s">
        <v>8</v>
      </c>
      <c r="B6" s="12" t="s">
        <v>9</v>
      </c>
      <c r="C6" s="12" t="s">
        <v>10</v>
      </c>
      <c r="D6" s="13" t="s">
        <v>13</v>
      </c>
      <c r="E6" s="14">
        <f>ROUND(F6/10000,0)</f>
        <v>2000</v>
      </c>
      <c r="F6" s="15">
        <v>20000000</v>
      </c>
    </row>
    <row r="7" s="2" customFormat="1" ht="18" spans="1:6">
      <c r="A7" s="11" t="s">
        <v>8</v>
      </c>
      <c r="B7" s="12" t="s">
        <v>9</v>
      </c>
      <c r="C7" s="12" t="s">
        <v>10</v>
      </c>
      <c r="D7" s="13" t="s">
        <v>14</v>
      </c>
      <c r="E7" s="14">
        <f t="shared" ref="E7:E36" si="0">ROUND(F7/10000,0)</f>
        <v>2000</v>
      </c>
      <c r="F7" s="15">
        <v>20000000</v>
      </c>
    </row>
    <row r="8" s="2" customFormat="1" ht="18" spans="1:6">
      <c r="A8" s="11" t="s">
        <v>8</v>
      </c>
      <c r="B8" s="12" t="s">
        <v>9</v>
      </c>
      <c r="C8" s="12" t="s">
        <v>10</v>
      </c>
      <c r="D8" s="13" t="s">
        <v>15</v>
      </c>
      <c r="E8" s="14">
        <f t="shared" si="0"/>
        <v>500</v>
      </c>
      <c r="F8" s="15">
        <v>5000000</v>
      </c>
    </row>
    <row r="9" s="2" customFormat="1" ht="18" spans="1:6">
      <c r="A9" s="11" t="s">
        <v>8</v>
      </c>
      <c r="B9" s="12" t="s">
        <v>9</v>
      </c>
      <c r="C9" s="12" t="s">
        <v>10</v>
      </c>
      <c r="D9" s="13" t="s">
        <v>16</v>
      </c>
      <c r="E9" s="14">
        <f t="shared" si="0"/>
        <v>600</v>
      </c>
      <c r="F9" s="15">
        <v>6000000</v>
      </c>
    </row>
    <row r="10" s="2" customFormat="1" ht="18" spans="1:6">
      <c r="A10" s="11" t="s">
        <v>8</v>
      </c>
      <c r="B10" s="12" t="s">
        <v>9</v>
      </c>
      <c r="C10" s="12" t="s">
        <v>10</v>
      </c>
      <c r="D10" s="13" t="s">
        <v>17</v>
      </c>
      <c r="E10" s="14">
        <f t="shared" si="0"/>
        <v>168</v>
      </c>
      <c r="F10" s="15">
        <v>1680000</v>
      </c>
    </row>
    <row r="11" s="2" customFormat="1" ht="18" spans="1:6">
      <c r="A11" s="11" t="s">
        <v>8</v>
      </c>
      <c r="B11" s="12" t="s">
        <v>9</v>
      </c>
      <c r="C11" s="12" t="s">
        <v>10</v>
      </c>
      <c r="D11" s="13" t="s">
        <v>18</v>
      </c>
      <c r="E11" s="14">
        <v>2486</v>
      </c>
      <c r="F11" s="15">
        <v>25000000</v>
      </c>
    </row>
    <row r="12" s="2" customFormat="1" ht="18" spans="1:6">
      <c r="A12" s="11" t="s">
        <v>8</v>
      </c>
      <c r="B12" s="12" t="s">
        <v>9</v>
      </c>
      <c r="C12" s="12" t="s">
        <v>10</v>
      </c>
      <c r="D12" s="13" t="s">
        <v>19</v>
      </c>
      <c r="E12" s="14">
        <f t="shared" ref="E12:E29" si="1">ROUND(F12/10000,0)</f>
        <v>610</v>
      </c>
      <c r="F12" s="15">
        <v>6100000</v>
      </c>
    </row>
    <row r="13" s="2" customFormat="1" ht="18" spans="1:6">
      <c r="A13" s="11" t="s">
        <v>8</v>
      </c>
      <c r="B13" s="12" t="s">
        <v>9</v>
      </c>
      <c r="C13" s="12" t="s">
        <v>10</v>
      </c>
      <c r="D13" s="13" t="s">
        <v>20</v>
      </c>
      <c r="E13" s="14">
        <f t="shared" si="1"/>
        <v>859</v>
      </c>
      <c r="F13" s="15">
        <v>8590000</v>
      </c>
    </row>
    <row r="14" s="2" customFormat="1" ht="18" spans="1:6">
      <c r="A14" s="11" t="s">
        <v>8</v>
      </c>
      <c r="B14" s="12" t="s">
        <v>9</v>
      </c>
      <c r="C14" s="12" t="s">
        <v>10</v>
      </c>
      <c r="D14" s="13" t="s">
        <v>21</v>
      </c>
      <c r="E14" s="14">
        <f t="shared" si="1"/>
        <v>2000</v>
      </c>
      <c r="F14" s="15">
        <v>20000000</v>
      </c>
    </row>
    <row r="15" s="2" customFormat="1" ht="18" spans="1:6">
      <c r="A15" s="11" t="s">
        <v>8</v>
      </c>
      <c r="B15" s="12" t="s">
        <v>9</v>
      </c>
      <c r="C15" s="12" t="s">
        <v>10</v>
      </c>
      <c r="D15" s="13" t="s">
        <v>22</v>
      </c>
      <c r="E15" s="14">
        <f t="shared" si="1"/>
        <v>197</v>
      </c>
      <c r="F15" s="15">
        <v>1970000</v>
      </c>
    </row>
    <row r="16" s="2" customFormat="1" ht="18" spans="1:6">
      <c r="A16" s="11" t="s">
        <v>8</v>
      </c>
      <c r="B16" s="12" t="s">
        <v>9</v>
      </c>
      <c r="C16" s="12" t="s">
        <v>10</v>
      </c>
      <c r="D16" s="13" t="s">
        <v>23</v>
      </c>
      <c r="E16" s="14">
        <f t="shared" si="1"/>
        <v>10700</v>
      </c>
      <c r="F16" s="15">
        <v>107000000</v>
      </c>
    </row>
    <row r="17" s="2" customFormat="1" ht="18" spans="1:6">
      <c r="A17" s="11" t="s">
        <v>8</v>
      </c>
      <c r="B17" s="12" t="s">
        <v>9</v>
      </c>
      <c r="C17" s="12" t="s">
        <v>10</v>
      </c>
      <c r="D17" s="13" t="s">
        <v>24</v>
      </c>
      <c r="E17" s="14">
        <f t="shared" si="1"/>
        <v>378</v>
      </c>
      <c r="F17" s="15">
        <v>3780000</v>
      </c>
    </row>
    <row r="18" s="2" customFormat="1" ht="18" spans="1:6">
      <c r="A18" s="11" t="s">
        <v>8</v>
      </c>
      <c r="B18" s="12" t="s">
        <v>9</v>
      </c>
      <c r="C18" s="12" t="s">
        <v>10</v>
      </c>
      <c r="D18" s="13" t="s">
        <v>25</v>
      </c>
      <c r="E18" s="14">
        <f t="shared" si="1"/>
        <v>25000</v>
      </c>
      <c r="F18" s="15">
        <v>250000000</v>
      </c>
    </row>
    <row r="19" s="2" customFormat="1" ht="18" spans="1:6">
      <c r="A19" s="11" t="s">
        <v>8</v>
      </c>
      <c r="B19" s="12" t="s">
        <v>9</v>
      </c>
      <c r="C19" s="12" t="s">
        <v>10</v>
      </c>
      <c r="D19" s="13" t="s">
        <v>26</v>
      </c>
      <c r="E19" s="14">
        <f t="shared" si="1"/>
        <v>403</v>
      </c>
      <c r="F19" s="15">
        <v>4030000</v>
      </c>
    </row>
    <row r="20" s="2" customFormat="1" ht="18" spans="1:6">
      <c r="A20" s="11" t="s">
        <v>8</v>
      </c>
      <c r="B20" s="12" t="s">
        <v>9</v>
      </c>
      <c r="C20" s="12" t="s">
        <v>10</v>
      </c>
      <c r="D20" s="13" t="s">
        <v>27</v>
      </c>
      <c r="E20" s="14">
        <f t="shared" si="1"/>
        <v>150</v>
      </c>
      <c r="F20" s="15">
        <v>1500000</v>
      </c>
    </row>
    <row r="21" s="1" customFormat="1" ht="18" spans="1:6">
      <c r="A21" s="11" t="s">
        <v>8</v>
      </c>
      <c r="B21" s="12" t="s">
        <v>9</v>
      </c>
      <c r="C21" s="12" t="s">
        <v>10</v>
      </c>
      <c r="D21" s="13" t="s">
        <v>28</v>
      </c>
      <c r="E21" s="14">
        <f t="shared" si="1"/>
        <v>300</v>
      </c>
      <c r="F21" s="16">
        <v>3000000</v>
      </c>
    </row>
    <row r="22" s="1" customFormat="1" ht="18" spans="1:6">
      <c r="A22" s="11" t="s">
        <v>29</v>
      </c>
      <c r="B22" s="12" t="s">
        <v>30</v>
      </c>
      <c r="C22" s="12" t="s">
        <v>10</v>
      </c>
      <c r="D22" s="13" t="s">
        <v>31</v>
      </c>
      <c r="E22" s="14">
        <f t="shared" si="1"/>
        <v>230</v>
      </c>
      <c r="F22" s="15">
        <v>2300000</v>
      </c>
    </row>
    <row r="23" s="1" customFormat="1" ht="30" spans="1:6">
      <c r="A23" s="11" t="s">
        <v>29</v>
      </c>
      <c r="B23" s="12" t="s">
        <v>30</v>
      </c>
      <c r="C23" s="12" t="s">
        <v>32</v>
      </c>
      <c r="D23" s="13" t="s">
        <v>33</v>
      </c>
      <c r="E23" s="14">
        <f t="shared" si="1"/>
        <v>130</v>
      </c>
      <c r="F23" s="15">
        <v>1300000</v>
      </c>
    </row>
    <row r="24" s="1" customFormat="1" ht="30" spans="1:6">
      <c r="A24" s="11" t="s">
        <v>29</v>
      </c>
      <c r="B24" s="12" t="s">
        <v>30</v>
      </c>
      <c r="C24" s="12" t="s">
        <v>34</v>
      </c>
      <c r="D24" s="13" t="s">
        <v>35</v>
      </c>
      <c r="E24" s="14">
        <f t="shared" si="1"/>
        <v>205</v>
      </c>
      <c r="F24" s="15">
        <v>2050000</v>
      </c>
    </row>
    <row r="25" s="1" customFormat="1" ht="18" spans="1:6">
      <c r="A25" s="11" t="s">
        <v>29</v>
      </c>
      <c r="B25" s="12" t="s">
        <v>30</v>
      </c>
      <c r="C25" s="12" t="s">
        <v>10</v>
      </c>
      <c r="D25" s="13" t="s">
        <v>36</v>
      </c>
      <c r="E25" s="14">
        <f t="shared" si="1"/>
        <v>117</v>
      </c>
      <c r="F25" s="15">
        <v>1174000</v>
      </c>
    </row>
    <row r="26" s="1" customFormat="1" ht="18" spans="1:6">
      <c r="A26" s="11" t="s">
        <v>37</v>
      </c>
      <c r="B26" s="12" t="s">
        <v>38</v>
      </c>
      <c r="C26" s="12" t="s">
        <v>10</v>
      </c>
      <c r="D26" s="13" t="s">
        <v>39</v>
      </c>
      <c r="E26" s="14">
        <f t="shared" si="1"/>
        <v>133</v>
      </c>
      <c r="F26" s="15">
        <v>1328000</v>
      </c>
    </row>
    <row r="27" s="1" customFormat="1" ht="18" spans="1:6">
      <c r="A27" s="11" t="s">
        <v>40</v>
      </c>
      <c r="B27" s="12" t="s">
        <v>41</v>
      </c>
      <c r="C27" s="12" t="s">
        <v>10</v>
      </c>
      <c r="D27" s="13" t="s">
        <v>42</v>
      </c>
      <c r="E27" s="14">
        <f t="shared" si="1"/>
        <v>150</v>
      </c>
      <c r="F27" s="16">
        <v>1500000</v>
      </c>
    </row>
    <row r="28" s="1" customFormat="1" ht="18" spans="1:6">
      <c r="A28" s="11" t="s">
        <v>43</v>
      </c>
      <c r="B28" s="12" t="s">
        <v>44</v>
      </c>
      <c r="C28" s="12" t="s">
        <v>10</v>
      </c>
      <c r="D28" s="13" t="s">
        <v>45</v>
      </c>
      <c r="E28" s="14">
        <f t="shared" si="1"/>
        <v>120</v>
      </c>
      <c r="F28" s="15">
        <v>1200000</v>
      </c>
    </row>
    <row r="29" s="1" customFormat="1" ht="18" spans="1:6">
      <c r="A29" s="11" t="s">
        <v>43</v>
      </c>
      <c r="B29" s="12" t="s">
        <v>44</v>
      </c>
      <c r="C29" s="12" t="s">
        <v>10</v>
      </c>
      <c r="D29" s="13" t="s">
        <v>46</v>
      </c>
      <c r="E29" s="14">
        <f t="shared" si="1"/>
        <v>117</v>
      </c>
      <c r="F29" s="15">
        <v>1166560</v>
      </c>
    </row>
    <row r="30" s="1" customFormat="1" ht="18" spans="1:6">
      <c r="A30" s="11" t="s">
        <v>43</v>
      </c>
      <c r="B30" s="12" t="s">
        <v>44</v>
      </c>
      <c r="C30" s="12" t="s">
        <v>10</v>
      </c>
      <c r="D30" s="13" t="s">
        <v>47</v>
      </c>
      <c r="E30" s="14">
        <v>131</v>
      </c>
      <c r="F30" s="16">
        <v>1112000</v>
      </c>
    </row>
    <row r="31" s="1" customFormat="1" ht="18" spans="1:6">
      <c r="A31" s="11" t="s">
        <v>48</v>
      </c>
      <c r="B31" s="12" t="s">
        <v>49</v>
      </c>
      <c r="C31" s="12" t="s">
        <v>34</v>
      </c>
      <c r="D31" s="13" t="s">
        <v>50</v>
      </c>
      <c r="E31" s="14">
        <f t="shared" ref="E31:E36" si="2">ROUND(F31/10000,0)</f>
        <v>105</v>
      </c>
      <c r="F31" s="15">
        <v>1045000</v>
      </c>
    </row>
    <row r="32" s="1" customFormat="1" ht="18" spans="1:6">
      <c r="A32" s="11" t="s">
        <v>48</v>
      </c>
      <c r="B32" s="12" t="s">
        <v>49</v>
      </c>
      <c r="C32" s="12" t="s">
        <v>10</v>
      </c>
      <c r="D32" s="13" t="s">
        <v>51</v>
      </c>
      <c r="E32" s="14">
        <f t="shared" si="2"/>
        <v>365</v>
      </c>
      <c r="F32" s="15">
        <v>3654200</v>
      </c>
    </row>
    <row r="33" s="1" customFormat="1" ht="18" spans="1:6">
      <c r="A33" s="11" t="s">
        <v>48</v>
      </c>
      <c r="B33" s="12" t="s">
        <v>49</v>
      </c>
      <c r="C33" s="12" t="s">
        <v>32</v>
      </c>
      <c r="D33" s="13" t="s">
        <v>52</v>
      </c>
      <c r="E33" s="14">
        <f t="shared" si="2"/>
        <v>600</v>
      </c>
      <c r="F33" s="15">
        <v>6000000</v>
      </c>
    </row>
    <row r="34" s="1" customFormat="1" ht="18" spans="1:6">
      <c r="A34" s="11" t="s">
        <v>53</v>
      </c>
      <c r="B34" s="12" t="s">
        <v>54</v>
      </c>
      <c r="C34" s="12" t="s">
        <v>10</v>
      </c>
      <c r="D34" s="13" t="s">
        <v>55</v>
      </c>
      <c r="E34" s="14">
        <f t="shared" si="2"/>
        <v>309</v>
      </c>
      <c r="F34" s="15">
        <v>3094992.9</v>
      </c>
    </row>
    <row r="35" s="1" customFormat="1" ht="18" spans="1:6">
      <c r="A35" s="11" t="s">
        <v>56</v>
      </c>
      <c r="B35" s="12" t="s">
        <v>57</v>
      </c>
      <c r="C35" s="12" t="s">
        <v>32</v>
      </c>
      <c r="D35" s="13" t="s">
        <v>58</v>
      </c>
      <c r="E35" s="14">
        <f t="shared" si="2"/>
        <v>603</v>
      </c>
      <c r="F35" s="16">
        <v>6031000</v>
      </c>
    </row>
    <row r="36" s="1" customFormat="1" ht="18" spans="1:6">
      <c r="A36" s="11" t="s">
        <v>56</v>
      </c>
      <c r="B36" s="12" t="s">
        <v>57</v>
      </c>
      <c r="C36" s="12" t="s">
        <v>10</v>
      </c>
      <c r="D36" s="13" t="s">
        <v>59</v>
      </c>
      <c r="E36" s="14">
        <f t="shared" si="2"/>
        <v>221</v>
      </c>
      <c r="F36" s="16">
        <v>2213120</v>
      </c>
    </row>
    <row r="37" s="1" customFormat="1" ht="18" spans="1:6">
      <c r="A37" s="11" t="s">
        <v>56</v>
      </c>
      <c r="B37" s="12" t="s">
        <v>57</v>
      </c>
      <c r="C37" s="12" t="s">
        <v>10</v>
      </c>
      <c r="D37" s="13" t="s">
        <v>60</v>
      </c>
      <c r="E37" s="14">
        <f t="shared" ref="E37:E68" si="3">ROUND(F37/10000,0)</f>
        <v>424</v>
      </c>
      <c r="F37" s="16">
        <v>4240000</v>
      </c>
    </row>
    <row r="38" s="1" customFormat="1" ht="18" spans="1:6">
      <c r="A38" s="11" t="s">
        <v>56</v>
      </c>
      <c r="B38" s="12" t="s">
        <v>57</v>
      </c>
      <c r="C38" s="12" t="s">
        <v>10</v>
      </c>
      <c r="D38" s="13" t="s">
        <v>61</v>
      </c>
      <c r="E38" s="14">
        <f t="shared" si="3"/>
        <v>110</v>
      </c>
      <c r="F38" s="16">
        <v>1100000</v>
      </c>
    </row>
    <row r="39" s="1" customFormat="1" ht="18" spans="1:6">
      <c r="A39" s="11" t="s">
        <v>62</v>
      </c>
      <c r="B39" s="12" t="s">
        <v>63</v>
      </c>
      <c r="C39" s="12" t="s">
        <v>10</v>
      </c>
      <c r="D39" s="13" t="s">
        <v>64</v>
      </c>
      <c r="E39" s="14">
        <f t="shared" si="3"/>
        <v>126</v>
      </c>
      <c r="F39" s="15">
        <v>1263000</v>
      </c>
    </row>
    <row r="40" s="1" customFormat="1" ht="18" spans="1:6">
      <c r="A40" s="11" t="s">
        <v>62</v>
      </c>
      <c r="B40" s="12" t="s">
        <v>63</v>
      </c>
      <c r="C40" s="12" t="s">
        <v>10</v>
      </c>
      <c r="D40" s="13" t="s">
        <v>65</v>
      </c>
      <c r="E40" s="14">
        <f t="shared" si="3"/>
        <v>113</v>
      </c>
      <c r="F40" s="15">
        <v>1130000</v>
      </c>
    </row>
    <row r="41" s="1" customFormat="1" ht="18" spans="1:6">
      <c r="A41" s="11" t="s">
        <v>66</v>
      </c>
      <c r="B41" s="12" t="s">
        <v>67</v>
      </c>
      <c r="C41" s="12" t="s">
        <v>32</v>
      </c>
      <c r="D41" s="13" t="s">
        <v>68</v>
      </c>
      <c r="E41" s="14">
        <f t="shared" si="3"/>
        <v>180</v>
      </c>
      <c r="F41" s="15">
        <v>1800000</v>
      </c>
    </row>
    <row r="42" s="1" customFormat="1" ht="18" spans="1:6">
      <c r="A42" s="11" t="s">
        <v>66</v>
      </c>
      <c r="B42" s="12" t="s">
        <v>67</v>
      </c>
      <c r="C42" s="12" t="s">
        <v>32</v>
      </c>
      <c r="D42" s="13" t="s">
        <v>69</v>
      </c>
      <c r="E42" s="14">
        <f t="shared" si="3"/>
        <v>108</v>
      </c>
      <c r="F42" s="15">
        <v>1083324</v>
      </c>
    </row>
    <row r="43" s="1" customFormat="1" ht="18" spans="1:6">
      <c r="A43" s="11" t="s">
        <v>66</v>
      </c>
      <c r="B43" s="12" t="s">
        <v>67</v>
      </c>
      <c r="C43" s="12" t="s">
        <v>32</v>
      </c>
      <c r="D43" s="13" t="s">
        <v>70</v>
      </c>
      <c r="E43" s="14">
        <f t="shared" si="3"/>
        <v>218</v>
      </c>
      <c r="F43" s="15">
        <v>2176200</v>
      </c>
    </row>
    <row r="44" s="1" customFormat="1" ht="18" spans="1:6">
      <c r="A44" s="11" t="s">
        <v>66</v>
      </c>
      <c r="B44" s="12" t="s">
        <v>67</v>
      </c>
      <c r="C44" s="12" t="s">
        <v>10</v>
      </c>
      <c r="D44" s="13" t="s">
        <v>71</v>
      </c>
      <c r="E44" s="14">
        <f t="shared" si="3"/>
        <v>175</v>
      </c>
      <c r="F44" s="15">
        <v>1750000</v>
      </c>
    </row>
    <row r="45" s="1" customFormat="1" ht="18" spans="1:6">
      <c r="A45" s="11" t="s">
        <v>72</v>
      </c>
      <c r="B45" s="12" t="s">
        <v>73</v>
      </c>
      <c r="C45" s="12" t="s">
        <v>10</v>
      </c>
      <c r="D45" s="13" t="s">
        <v>74</v>
      </c>
      <c r="E45" s="14">
        <f t="shared" si="3"/>
        <v>124</v>
      </c>
      <c r="F45" s="15">
        <v>1240000</v>
      </c>
    </row>
    <row r="46" s="1" customFormat="1" ht="18" spans="1:6">
      <c r="A46" s="11" t="s">
        <v>72</v>
      </c>
      <c r="B46" s="12" t="s">
        <v>73</v>
      </c>
      <c r="C46" s="12" t="s">
        <v>10</v>
      </c>
      <c r="D46" s="13" t="s">
        <v>75</v>
      </c>
      <c r="E46" s="14">
        <f t="shared" si="3"/>
        <v>114</v>
      </c>
      <c r="F46" s="15">
        <v>1143900</v>
      </c>
    </row>
    <row r="47" s="1" customFormat="1" ht="18" spans="1:6">
      <c r="A47" s="11" t="s">
        <v>72</v>
      </c>
      <c r="B47" s="12" t="s">
        <v>73</v>
      </c>
      <c r="C47" s="12" t="s">
        <v>10</v>
      </c>
      <c r="D47" s="13" t="s">
        <v>76</v>
      </c>
      <c r="E47" s="14">
        <f t="shared" si="3"/>
        <v>150</v>
      </c>
      <c r="F47" s="15">
        <v>1500000</v>
      </c>
    </row>
    <row r="48" s="1" customFormat="1" ht="18" spans="1:6">
      <c r="A48" s="11" t="s">
        <v>72</v>
      </c>
      <c r="B48" s="12" t="s">
        <v>73</v>
      </c>
      <c r="C48" s="12" t="s">
        <v>10</v>
      </c>
      <c r="D48" s="13" t="s">
        <v>77</v>
      </c>
      <c r="E48" s="14">
        <f t="shared" si="3"/>
        <v>120</v>
      </c>
      <c r="F48" s="15">
        <v>1200000</v>
      </c>
    </row>
    <row r="49" s="1" customFormat="1" ht="18" spans="1:6">
      <c r="A49" s="11" t="s">
        <v>72</v>
      </c>
      <c r="B49" s="12" t="s">
        <v>73</v>
      </c>
      <c r="C49" s="12" t="s">
        <v>10</v>
      </c>
      <c r="D49" s="13" t="s">
        <v>78</v>
      </c>
      <c r="E49" s="14">
        <f t="shared" si="3"/>
        <v>112</v>
      </c>
      <c r="F49" s="15">
        <v>1115520</v>
      </c>
    </row>
    <row r="50" s="1" customFormat="1" ht="30" spans="1:6">
      <c r="A50" s="11" t="s">
        <v>72</v>
      </c>
      <c r="B50" s="12" t="s">
        <v>73</v>
      </c>
      <c r="C50" s="12" t="s">
        <v>34</v>
      </c>
      <c r="D50" s="13" t="s">
        <v>79</v>
      </c>
      <c r="E50" s="14">
        <f t="shared" si="3"/>
        <v>150</v>
      </c>
      <c r="F50" s="16">
        <v>1500000</v>
      </c>
    </row>
    <row r="51" s="1" customFormat="1" ht="30" spans="1:6">
      <c r="A51" s="11" t="s">
        <v>80</v>
      </c>
      <c r="B51" s="12" t="s">
        <v>81</v>
      </c>
      <c r="C51" s="12" t="s">
        <v>34</v>
      </c>
      <c r="D51" s="13" t="s">
        <v>82</v>
      </c>
      <c r="E51" s="14">
        <f t="shared" si="3"/>
        <v>700</v>
      </c>
      <c r="F51" s="15">
        <v>7000000</v>
      </c>
    </row>
    <row r="52" s="1" customFormat="1" ht="30" spans="1:6">
      <c r="A52" s="11" t="s">
        <v>80</v>
      </c>
      <c r="B52" s="12" t="s">
        <v>81</v>
      </c>
      <c r="C52" s="12" t="s">
        <v>34</v>
      </c>
      <c r="D52" s="13" t="s">
        <v>83</v>
      </c>
      <c r="E52" s="14">
        <f t="shared" si="3"/>
        <v>130</v>
      </c>
      <c r="F52" s="15">
        <v>1300000</v>
      </c>
    </row>
    <row r="53" s="1" customFormat="1" ht="18" spans="1:6">
      <c r="A53" s="11" t="s">
        <v>80</v>
      </c>
      <c r="B53" s="12" t="s">
        <v>81</v>
      </c>
      <c r="C53" s="12" t="s">
        <v>34</v>
      </c>
      <c r="D53" s="13" t="s">
        <v>84</v>
      </c>
      <c r="E53" s="14">
        <f t="shared" si="3"/>
        <v>312</v>
      </c>
      <c r="F53" s="15">
        <v>3120000</v>
      </c>
    </row>
    <row r="54" s="1" customFormat="1" ht="30" spans="1:6">
      <c r="A54" s="11" t="s">
        <v>80</v>
      </c>
      <c r="B54" s="12" t="s">
        <v>81</v>
      </c>
      <c r="C54" s="12" t="s">
        <v>10</v>
      </c>
      <c r="D54" s="13" t="s">
        <v>85</v>
      </c>
      <c r="E54" s="14">
        <f t="shared" si="3"/>
        <v>300</v>
      </c>
      <c r="F54" s="15">
        <v>3000000</v>
      </c>
    </row>
    <row r="55" s="1" customFormat="1" ht="30" spans="1:6">
      <c r="A55" s="11" t="s">
        <v>80</v>
      </c>
      <c r="B55" s="12" t="s">
        <v>81</v>
      </c>
      <c r="C55" s="12" t="s">
        <v>10</v>
      </c>
      <c r="D55" s="13" t="s">
        <v>86</v>
      </c>
      <c r="E55" s="14">
        <f t="shared" si="3"/>
        <v>750</v>
      </c>
      <c r="F55" s="15">
        <v>7500000</v>
      </c>
    </row>
    <row r="56" s="1" customFormat="1" ht="18" spans="1:6">
      <c r="A56" s="11" t="s">
        <v>80</v>
      </c>
      <c r="B56" s="12" t="s">
        <v>81</v>
      </c>
      <c r="C56" s="12" t="s">
        <v>10</v>
      </c>
      <c r="D56" s="13" t="s">
        <v>87</v>
      </c>
      <c r="E56" s="14">
        <f t="shared" si="3"/>
        <v>1080</v>
      </c>
      <c r="F56" s="15">
        <v>10800000</v>
      </c>
    </row>
    <row r="57" s="1" customFormat="1" ht="18" spans="1:6">
      <c r="A57" s="11" t="s">
        <v>80</v>
      </c>
      <c r="B57" s="12" t="s">
        <v>81</v>
      </c>
      <c r="C57" s="12" t="s">
        <v>34</v>
      </c>
      <c r="D57" s="13" t="s">
        <v>88</v>
      </c>
      <c r="E57" s="14">
        <f t="shared" si="3"/>
        <v>310</v>
      </c>
      <c r="F57" s="15">
        <v>3100000</v>
      </c>
    </row>
    <row r="58" s="1" customFormat="1" ht="18" spans="1:6">
      <c r="A58" s="11" t="s">
        <v>80</v>
      </c>
      <c r="B58" s="12" t="s">
        <v>81</v>
      </c>
      <c r="C58" s="12" t="s">
        <v>34</v>
      </c>
      <c r="D58" s="13" t="s">
        <v>89</v>
      </c>
      <c r="E58" s="14">
        <f t="shared" si="3"/>
        <v>180</v>
      </c>
      <c r="F58" s="15">
        <v>1800000</v>
      </c>
    </row>
    <row r="59" s="1" customFormat="1" ht="18" spans="1:6">
      <c r="A59" s="11" t="s">
        <v>80</v>
      </c>
      <c r="B59" s="12" t="s">
        <v>81</v>
      </c>
      <c r="C59" s="12" t="s">
        <v>34</v>
      </c>
      <c r="D59" s="13" t="s">
        <v>90</v>
      </c>
      <c r="E59" s="14">
        <f t="shared" si="3"/>
        <v>160</v>
      </c>
      <c r="F59" s="15">
        <v>1600000</v>
      </c>
    </row>
    <row r="60" s="1" customFormat="1" ht="18" spans="1:6">
      <c r="A60" s="11" t="s">
        <v>80</v>
      </c>
      <c r="B60" s="12" t="s">
        <v>81</v>
      </c>
      <c r="C60" s="12" t="s">
        <v>34</v>
      </c>
      <c r="D60" s="13" t="s">
        <v>91</v>
      </c>
      <c r="E60" s="14">
        <f t="shared" si="3"/>
        <v>240</v>
      </c>
      <c r="F60" s="15">
        <v>2400000</v>
      </c>
    </row>
    <row r="61" s="1" customFormat="1" ht="18" spans="1:6">
      <c r="A61" s="11" t="s">
        <v>80</v>
      </c>
      <c r="B61" s="12" t="s">
        <v>81</v>
      </c>
      <c r="C61" s="12" t="s">
        <v>34</v>
      </c>
      <c r="D61" s="13" t="s">
        <v>92</v>
      </c>
      <c r="E61" s="14">
        <f t="shared" si="3"/>
        <v>300</v>
      </c>
      <c r="F61" s="15">
        <v>3000000</v>
      </c>
    </row>
    <row r="62" s="1" customFormat="1" ht="18" spans="1:6">
      <c r="A62" s="11" t="s">
        <v>80</v>
      </c>
      <c r="B62" s="12" t="s">
        <v>81</v>
      </c>
      <c r="C62" s="12" t="s">
        <v>10</v>
      </c>
      <c r="D62" s="13" t="s">
        <v>93</v>
      </c>
      <c r="E62" s="14">
        <f t="shared" si="3"/>
        <v>390</v>
      </c>
      <c r="F62" s="15">
        <v>3900000</v>
      </c>
    </row>
    <row r="63" s="1" customFormat="1" ht="18" spans="1:6">
      <c r="A63" s="11" t="s">
        <v>80</v>
      </c>
      <c r="B63" s="12" t="s">
        <v>81</v>
      </c>
      <c r="C63" s="12" t="s">
        <v>34</v>
      </c>
      <c r="D63" s="13" t="s">
        <v>94</v>
      </c>
      <c r="E63" s="14">
        <f t="shared" si="3"/>
        <v>346</v>
      </c>
      <c r="F63" s="15">
        <v>3460000</v>
      </c>
    </row>
    <row r="64" s="1" customFormat="1" ht="18" spans="1:6">
      <c r="A64" s="11" t="s">
        <v>80</v>
      </c>
      <c r="B64" s="12" t="s">
        <v>81</v>
      </c>
      <c r="C64" s="12" t="s">
        <v>10</v>
      </c>
      <c r="D64" s="13" t="s">
        <v>95</v>
      </c>
      <c r="E64" s="14">
        <f t="shared" si="3"/>
        <v>250</v>
      </c>
      <c r="F64" s="15">
        <v>2500000</v>
      </c>
    </row>
    <row r="65" s="1" customFormat="1" ht="18" spans="1:6">
      <c r="A65" s="11" t="s">
        <v>80</v>
      </c>
      <c r="B65" s="12" t="s">
        <v>81</v>
      </c>
      <c r="C65" s="12" t="s">
        <v>32</v>
      </c>
      <c r="D65" s="13" t="s">
        <v>96</v>
      </c>
      <c r="E65" s="14">
        <f t="shared" si="3"/>
        <v>2907</v>
      </c>
      <c r="F65" s="15">
        <v>29070000</v>
      </c>
    </row>
    <row r="66" s="1" customFormat="1" ht="18" spans="1:6">
      <c r="A66" s="11" t="s">
        <v>80</v>
      </c>
      <c r="B66" s="12" t="s">
        <v>81</v>
      </c>
      <c r="C66" s="12" t="s">
        <v>10</v>
      </c>
      <c r="D66" s="13" t="s">
        <v>97</v>
      </c>
      <c r="E66" s="14">
        <f t="shared" si="3"/>
        <v>166</v>
      </c>
      <c r="F66" s="15">
        <v>1660000</v>
      </c>
    </row>
    <row r="67" s="1" customFormat="1" ht="18" spans="1:6">
      <c r="A67" s="11" t="s">
        <v>80</v>
      </c>
      <c r="B67" s="12" t="s">
        <v>81</v>
      </c>
      <c r="C67" s="12" t="s">
        <v>34</v>
      </c>
      <c r="D67" s="13" t="s">
        <v>98</v>
      </c>
      <c r="E67" s="14">
        <f t="shared" si="3"/>
        <v>200</v>
      </c>
      <c r="F67" s="15">
        <v>2000000</v>
      </c>
    </row>
    <row r="68" s="1" customFormat="1" ht="18" spans="1:6">
      <c r="A68" s="11" t="s">
        <v>80</v>
      </c>
      <c r="B68" s="12" t="s">
        <v>81</v>
      </c>
      <c r="C68" s="12" t="s">
        <v>34</v>
      </c>
      <c r="D68" s="13" t="s">
        <v>99</v>
      </c>
      <c r="E68" s="14">
        <f t="shared" si="3"/>
        <v>400</v>
      </c>
      <c r="F68" s="15">
        <v>4000000</v>
      </c>
    </row>
    <row r="69" s="1" customFormat="1" ht="18" spans="1:6">
      <c r="A69" s="11" t="s">
        <v>80</v>
      </c>
      <c r="B69" s="12" t="s">
        <v>81</v>
      </c>
      <c r="C69" s="12" t="s">
        <v>10</v>
      </c>
      <c r="D69" s="13" t="s">
        <v>100</v>
      </c>
      <c r="E69" s="14">
        <f t="shared" ref="E69:E97" si="4">ROUND(F69/10000,0)</f>
        <v>1100</v>
      </c>
      <c r="F69" s="15">
        <v>11000000</v>
      </c>
    </row>
    <row r="70" s="1" customFormat="1" ht="18" spans="1:6">
      <c r="A70" s="11" t="s">
        <v>80</v>
      </c>
      <c r="B70" s="12" t="s">
        <v>81</v>
      </c>
      <c r="C70" s="12" t="s">
        <v>34</v>
      </c>
      <c r="D70" s="13" t="s">
        <v>101</v>
      </c>
      <c r="E70" s="14">
        <f t="shared" si="4"/>
        <v>150</v>
      </c>
      <c r="F70" s="16">
        <v>1500000</v>
      </c>
    </row>
    <row r="71" s="1" customFormat="1" ht="30" spans="1:6">
      <c r="A71" s="11" t="s">
        <v>80</v>
      </c>
      <c r="B71" s="12" t="s">
        <v>81</v>
      </c>
      <c r="C71" s="12" t="s">
        <v>34</v>
      </c>
      <c r="D71" s="13" t="s">
        <v>102</v>
      </c>
      <c r="E71" s="14">
        <f t="shared" si="4"/>
        <v>300</v>
      </c>
      <c r="F71" s="16">
        <v>3000000</v>
      </c>
    </row>
    <row r="72" s="1" customFormat="1" ht="18" spans="1:6">
      <c r="A72" s="11" t="s">
        <v>80</v>
      </c>
      <c r="B72" s="12" t="s">
        <v>81</v>
      </c>
      <c r="C72" s="12" t="s">
        <v>34</v>
      </c>
      <c r="D72" s="13" t="s">
        <v>103</v>
      </c>
      <c r="E72" s="14">
        <f t="shared" si="4"/>
        <v>300</v>
      </c>
      <c r="F72" s="16">
        <v>3000000</v>
      </c>
    </row>
    <row r="73" s="1" customFormat="1" ht="18" spans="1:6">
      <c r="A73" s="11" t="s">
        <v>80</v>
      </c>
      <c r="B73" s="12" t="s">
        <v>81</v>
      </c>
      <c r="C73" s="12" t="s">
        <v>34</v>
      </c>
      <c r="D73" s="13" t="s">
        <v>104</v>
      </c>
      <c r="E73" s="14">
        <f t="shared" si="4"/>
        <v>100</v>
      </c>
      <c r="F73" s="16">
        <v>1000000</v>
      </c>
    </row>
    <row r="74" s="1" customFormat="1" ht="18" spans="1:6">
      <c r="A74" s="11" t="s">
        <v>105</v>
      </c>
      <c r="B74" s="12" t="s">
        <v>106</v>
      </c>
      <c r="C74" s="12" t="s">
        <v>32</v>
      </c>
      <c r="D74" s="13" t="s">
        <v>107</v>
      </c>
      <c r="E74" s="14">
        <f t="shared" si="4"/>
        <v>400</v>
      </c>
      <c r="F74" s="15">
        <v>4000000</v>
      </c>
    </row>
    <row r="75" s="1" customFormat="1" ht="18" spans="1:6">
      <c r="A75" s="11" t="s">
        <v>105</v>
      </c>
      <c r="B75" s="12" t="s">
        <v>106</v>
      </c>
      <c r="C75" s="12" t="s">
        <v>32</v>
      </c>
      <c r="D75" s="13" t="s">
        <v>108</v>
      </c>
      <c r="E75" s="14">
        <f t="shared" si="4"/>
        <v>600</v>
      </c>
      <c r="F75" s="15">
        <v>6000000</v>
      </c>
    </row>
    <row r="76" s="1" customFormat="1" ht="18" spans="1:6">
      <c r="A76" s="11" t="s">
        <v>105</v>
      </c>
      <c r="B76" s="12" t="s">
        <v>106</v>
      </c>
      <c r="C76" s="12" t="s">
        <v>10</v>
      </c>
      <c r="D76" s="13" t="s">
        <v>109</v>
      </c>
      <c r="E76" s="14">
        <f t="shared" si="4"/>
        <v>1400</v>
      </c>
      <c r="F76" s="15">
        <v>14000000</v>
      </c>
    </row>
    <row r="77" s="1" customFormat="1" ht="18" spans="1:6">
      <c r="A77" s="11" t="s">
        <v>105</v>
      </c>
      <c r="B77" s="12" t="s">
        <v>106</v>
      </c>
      <c r="C77" s="12" t="s">
        <v>10</v>
      </c>
      <c r="D77" s="13" t="s">
        <v>110</v>
      </c>
      <c r="E77" s="14">
        <f t="shared" si="4"/>
        <v>400</v>
      </c>
      <c r="F77" s="15">
        <v>4000000</v>
      </c>
    </row>
    <row r="78" s="1" customFormat="1" ht="18" spans="1:6">
      <c r="A78" s="11" t="s">
        <v>111</v>
      </c>
      <c r="B78" s="12" t="s">
        <v>112</v>
      </c>
      <c r="C78" s="12" t="s">
        <v>34</v>
      </c>
      <c r="D78" s="13" t="s">
        <v>113</v>
      </c>
      <c r="E78" s="14">
        <f t="shared" si="4"/>
        <v>714</v>
      </c>
      <c r="F78" s="15">
        <v>7140000</v>
      </c>
    </row>
    <row r="79" s="1" customFormat="1" ht="18" spans="1:6">
      <c r="A79" s="11" t="s">
        <v>111</v>
      </c>
      <c r="B79" s="12" t="s">
        <v>112</v>
      </c>
      <c r="C79" s="12" t="s">
        <v>32</v>
      </c>
      <c r="D79" s="13" t="s">
        <v>114</v>
      </c>
      <c r="E79" s="14">
        <f t="shared" si="4"/>
        <v>120</v>
      </c>
      <c r="F79" s="15">
        <v>1200000</v>
      </c>
    </row>
    <row r="80" s="1" customFormat="1" ht="27" customHeight="1" spans="1:6">
      <c r="A80" s="11" t="s">
        <v>115</v>
      </c>
      <c r="B80" s="12" t="s">
        <v>116</v>
      </c>
      <c r="C80" s="12" t="s">
        <v>10</v>
      </c>
      <c r="D80" s="13" t="s">
        <v>117</v>
      </c>
      <c r="E80" s="14">
        <f t="shared" si="4"/>
        <v>200</v>
      </c>
      <c r="F80" s="15">
        <v>2000000</v>
      </c>
    </row>
    <row r="81" s="1" customFormat="1" ht="18" spans="1:6">
      <c r="A81" s="11" t="s">
        <v>115</v>
      </c>
      <c r="B81" s="12" t="s">
        <v>118</v>
      </c>
      <c r="C81" s="12" t="s">
        <v>10</v>
      </c>
      <c r="D81" s="13" t="s">
        <v>119</v>
      </c>
      <c r="E81" s="14">
        <f t="shared" si="4"/>
        <v>192</v>
      </c>
      <c r="F81" s="15">
        <v>1920000</v>
      </c>
    </row>
    <row r="82" s="1" customFormat="1" ht="24" customHeight="1" spans="1:6">
      <c r="A82" s="11" t="s">
        <v>120</v>
      </c>
      <c r="B82" s="12" t="s">
        <v>121</v>
      </c>
      <c r="C82" s="12" t="s">
        <v>34</v>
      </c>
      <c r="D82" s="13" t="s">
        <v>122</v>
      </c>
      <c r="E82" s="14">
        <f t="shared" si="4"/>
        <v>765</v>
      </c>
      <c r="F82" s="15">
        <v>7650000</v>
      </c>
    </row>
    <row r="83" s="1" customFormat="1" ht="18" spans="1:6">
      <c r="A83" s="11" t="s">
        <v>120</v>
      </c>
      <c r="B83" s="12" t="s">
        <v>121</v>
      </c>
      <c r="C83" s="12" t="s">
        <v>34</v>
      </c>
      <c r="D83" s="13" t="s">
        <v>123</v>
      </c>
      <c r="E83" s="14">
        <f t="shared" si="4"/>
        <v>150</v>
      </c>
      <c r="F83" s="15">
        <v>1500000</v>
      </c>
    </row>
    <row r="84" s="1" customFormat="1" ht="18" spans="1:6">
      <c r="A84" s="11" t="s">
        <v>120</v>
      </c>
      <c r="B84" s="12" t="s">
        <v>121</v>
      </c>
      <c r="C84" s="12" t="s">
        <v>10</v>
      </c>
      <c r="D84" s="13" t="s">
        <v>124</v>
      </c>
      <c r="E84" s="14">
        <f t="shared" si="4"/>
        <v>340</v>
      </c>
      <c r="F84" s="15">
        <v>3400000</v>
      </c>
    </row>
    <row r="85" s="1" customFormat="1" ht="18" spans="1:6">
      <c r="A85" s="11" t="s">
        <v>125</v>
      </c>
      <c r="B85" s="12" t="s">
        <v>126</v>
      </c>
      <c r="C85" s="12" t="s">
        <v>10</v>
      </c>
      <c r="D85" s="13" t="s">
        <v>127</v>
      </c>
      <c r="E85" s="14">
        <f t="shared" si="4"/>
        <v>120</v>
      </c>
      <c r="F85" s="15">
        <v>1201200</v>
      </c>
    </row>
    <row r="86" s="1" customFormat="1" ht="30" spans="1:6">
      <c r="A86" s="11" t="s">
        <v>128</v>
      </c>
      <c r="B86" s="12" t="s">
        <v>129</v>
      </c>
      <c r="C86" s="12" t="s">
        <v>34</v>
      </c>
      <c r="D86" s="13" t="s">
        <v>130</v>
      </c>
      <c r="E86" s="14">
        <f t="shared" si="4"/>
        <v>198</v>
      </c>
      <c r="F86" s="15">
        <v>1980000</v>
      </c>
    </row>
    <row r="87" s="1" customFormat="1" ht="18" spans="1:6">
      <c r="A87" s="11" t="s">
        <v>128</v>
      </c>
      <c r="B87" s="12" t="s">
        <v>129</v>
      </c>
      <c r="C87" s="12" t="s">
        <v>34</v>
      </c>
      <c r="D87" s="13" t="s">
        <v>131</v>
      </c>
      <c r="E87" s="14">
        <f t="shared" si="4"/>
        <v>190</v>
      </c>
      <c r="F87" s="15">
        <v>1900000</v>
      </c>
    </row>
    <row r="88" s="1" customFormat="1" ht="18" spans="1:6">
      <c r="A88" s="11" t="s">
        <v>128</v>
      </c>
      <c r="B88" s="12" t="s">
        <v>129</v>
      </c>
      <c r="C88" s="12" t="s">
        <v>34</v>
      </c>
      <c r="D88" s="13" t="s">
        <v>132</v>
      </c>
      <c r="E88" s="14">
        <f t="shared" si="4"/>
        <v>329</v>
      </c>
      <c r="F88" s="15">
        <v>3293000</v>
      </c>
    </row>
    <row r="89" s="1" customFormat="1" ht="18" spans="1:6">
      <c r="A89" s="11" t="s">
        <v>128</v>
      </c>
      <c r="B89" s="12" t="s">
        <v>129</v>
      </c>
      <c r="C89" s="12" t="s">
        <v>34</v>
      </c>
      <c r="D89" s="13" t="s">
        <v>133</v>
      </c>
      <c r="E89" s="14">
        <f t="shared" si="4"/>
        <v>700</v>
      </c>
      <c r="F89" s="15">
        <v>7000000</v>
      </c>
    </row>
    <row r="90" s="1" customFormat="1" ht="18" spans="1:6">
      <c r="A90" s="11" t="s">
        <v>128</v>
      </c>
      <c r="B90" s="12" t="s">
        <v>129</v>
      </c>
      <c r="C90" s="12" t="s">
        <v>34</v>
      </c>
      <c r="D90" s="13" t="s">
        <v>134</v>
      </c>
      <c r="E90" s="14">
        <f t="shared" si="4"/>
        <v>273</v>
      </c>
      <c r="F90" s="15">
        <v>2730000</v>
      </c>
    </row>
    <row r="91" s="1" customFormat="1" ht="18" spans="1:6">
      <c r="A91" s="11" t="s">
        <v>128</v>
      </c>
      <c r="B91" s="12" t="s">
        <v>129</v>
      </c>
      <c r="C91" s="12" t="s">
        <v>34</v>
      </c>
      <c r="D91" s="13" t="s">
        <v>135</v>
      </c>
      <c r="E91" s="14">
        <f t="shared" si="4"/>
        <v>121</v>
      </c>
      <c r="F91" s="15">
        <v>1210000</v>
      </c>
    </row>
    <row r="92" s="1" customFormat="1" ht="18" spans="1:6">
      <c r="A92" s="11" t="s">
        <v>128</v>
      </c>
      <c r="B92" s="12" t="s">
        <v>129</v>
      </c>
      <c r="C92" s="12" t="s">
        <v>10</v>
      </c>
      <c r="D92" s="13" t="s">
        <v>136</v>
      </c>
      <c r="E92" s="14">
        <f t="shared" si="4"/>
        <v>149</v>
      </c>
      <c r="F92" s="15">
        <v>1490000</v>
      </c>
    </row>
    <row r="93" s="1" customFormat="1" ht="24.95" customHeight="1" spans="1:6">
      <c r="A93" s="11" t="s">
        <v>128</v>
      </c>
      <c r="B93" s="12" t="s">
        <v>129</v>
      </c>
      <c r="C93" s="12" t="s">
        <v>34</v>
      </c>
      <c r="D93" s="13" t="s">
        <v>137</v>
      </c>
      <c r="E93" s="14">
        <f t="shared" si="4"/>
        <v>211</v>
      </c>
      <c r="F93" s="16">
        <v>2110000</v>
      </c>
    </row>
    <row r="94" s="1" customFormat="1" ht="18" spans="1:6">
      <c r="A94" s="11" t="s">
        <v>128</v>
      </c>
      <c r="B94" s="12" t="s">
        <v>129</v>
      </c>
      <c r="C94" s="12" t="s">
        <v>32</v>
      </c>
      <c r="D94" s="13" t="s">
        <v>138</v>
      </c>
      <c r="E94" s="14">
        <f t="shared" si="4"/>
        <v>129</v>
      </c>
      <c r="F94" s="16">
        <v>1290000</v>
      </c>
    </row>
    <row r="95" s="1" customFormat="1" ht="18" spans="1:6">
      <c r="A95" s="11" t="s">
        <v>139</v>
      </c>
      <c r="B95" s="12" t="s">
        <v>140</v>
      </c>
      <c r="C95" s="12" t="s">
        <v>34</v>
      </c>
      <c r="D95" s="13" t="s">
        <v>141</v>
      </c>
      <c r="E95" s="14">
        <f t="shared" si="4"/>
        <v>200</v>
      </c>
      <c r="F95" s="15">
        <v>2000000</v>
      </c>
    </row>
    <row r="96" s="1" customFormat="1" ht="18" spans="1:6">
      <c r="A96" s="11" t="s">
        <v>142</v>
      </c>
      <c r="B96" s="12" t="s">
        <v>143</v>
      </c>
      <c r="C96" s="12" t="s">
        <v>34</v>
      </c>
      <c r="D96" s="13" t="s">
        <v>144</v>
      </c>
      <c r="E96" s="14">
        <f t="shared" si="4"/>
        <v>420</v>
      </c>
      <c r="F96" s="15">
        <v>4200000</v>
      </c>
    </row>
    <row r="97" s="1" customFormat="1" ht="18" spans="1:6">
      <c r="A97" s="11" t="s">
        <v>145</v>
      </c>
      <c r="B97" s="12" t="s">
        <v>146</v>
      </c>
      <c r="C97" s="12" t="s">
        <v>34</v>
      </c>
      <c r="D97" s="13" t="s">
        <v>147</v>
      </c>
      <c r="E97" s="14">
        <f t="shared" si="4"/>
        <v>819</v>
      </c>
      <c r="F97" s="15">
        <v>8190000</v>
      </c>
    </row>
    <row r="98" s="1" customFormat="1" ht="18" spans="1:6">
      <c r="A98" s="11" t="s">
        <v>148</v>
      </c>
      <c r="B98" s="12" t="s">
        <v>149</v>
      </c>
      <c r="C98" s="12" t="s">
        <v>32</v>
      </c>
      <c r="D98" s="13" t="s">
        <v>150</v>
      </c>
      <c r="E98" s="14">
        <v>100</v>
      </c>
      <c r="F98" s="15"/>
    </row>
    <row r="99" s="1" customFormat="1" ht="30" spans="1:6">
      <c r="A99" s="11" t="s">
        <v>151</v>
      </c>
      <c r="B99" s="12" t="s">
        <v>81</v>
      </c>
      <c r="C99" s="12" t="s">
        <v>10</v>
      </c>
      <c r="D99" s="13" t="s">
        <v>152</v>
      </c>
      <c r="E99" s="14">
        <v>100</v>
      </c>
      <c r="F99" s="15"/>
    </row>
    <row r="100" ht="30" customHeight="1" spans="1:6">
      <c r="A100" s="17" t="s">
        <v>153</v>
      </c>
      <c r="B100" s="17"/>
      <c r="C100" s="17"/>
      <c r="D100" s="17"/>
      <c r="E100" s="14">
        <f>SUM(E4:E99)</f>
        <v>78949</v>
      </c>
      <c r="F100" s="15">
        <f>SUBTOTAL(109,F4:F97)</f>
        <v>788175016.9</v>
      </c>
    </row>
    <row r="101" ht="18.75" spans="1:1">
      <c r="A101" s="5"/>
    </row>
  </sheetData>
  <autoFilter ref="A3:E101">
    <extLst/>
  </autoFilter>
  <mergeCells count="2">
    <mergeCell ref="A2:E2"/>
    <mergeCell ref="A100:D100"/>
  </mergeCells>
  <printOptions horizontalCentered="1"/>
  <pageMargins left="0" right="0" top="0.432638888888889" bottom="0.865277777777778" header="0.313888888888889" footer="0.393055555555556"/>
  <pageSetup paperSize="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港口镇政府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报告附表8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梁国坤</cp:lastModifiedBy>
  <dcterms:created xsi:type="dcterms:W3CDTF">2021-01-19T01:33:00Z</dcterms:created>
  <cp:lastPrinted>2021-02-03T09:59:00Z</cp:lastPrinted>
  <dcterms:modified xsi:type="dcterms:W3CDTF">2021-09-02T02:14:43Z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