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84"/>
  </bookViews>
  <sheets>
    <sheet name="表1 人口数据汇总表" sheetId="5" r:id="rId1"/>
    <sheet name="表2历年经济收入分红情况一览表" sheetId="6" r:id="rId2"/>
    <sheet name="表3（历年收入明细2016-2020）" sheetId="7" r:id="rId3"/>
  </sheets>
  <definedNames>
    <definedName name="_Toc37073835" localSheetId="0">'表1 人口数据汇总表'!#REF!</definedName>
    <definedName name="_Toc39862532" localSheetId="1">表2历年经济收入分红情况一览表!$A$1</definedName>
    <definedName name="_Toc39862533" localSheetId="2">'表3（历年收入明细2016-2020）'!$A$1</definedName>
  </definedNames>
  <calcPr calcId="144525"/>
</workbook>
</file>

<file path=xl/sharedStrings.xml><?xml version="1.0" encoding="utf-8"?>
<sst xmlns="http://schemas.openxmlformats.org/spreadsheetml/2006/main" count="172" uniqueCount="62">
  <si>
    <t>表1人口数据汇总表</t>
  </si>
  <si>
    <t>项目</t>
  </si>
  <si>
    <t>人数（人）</t>
  </si>
  <si>
    <t>户数（户）</t>
  </si>
  <si>
    <t>备注</t>
  </si>
  <si>
    <t>总人口</t>
  </si>
  <si>
    <t>其中</t>
  </si>
  <si>
    <t>常住人口</t>
  </si>
  <si>
    <t>村（居）户籍人口（含农转居人口）</t>
  </si>
  <si>
    <t>村经济组织成员（股民）</t>
  </si>
  <si>
    <t>非村（居）民人口</t>
  </si>
  <si>
    <t>拥有房屋产权的非村（居）民人口</t>
  </si>
  <si>
    <t>外来人口</t>
  </si>
  <si>
    <t>流动人口</t>
  </si>
  <si>
    <t>纳入住房保障的人口</t>
  </si>
  <si>
    <t>本村无住房保障人口</t>
  </si>
  <si>
    <t>填表人：</t>
  </si>
  <si>
    <t xml:space="preserve">         审核人：                    填表日期：</t>
  </si>
  <si>
    <r>
      <rPr>
        <sz val="12"/>
        <color rgb="FF000000"/>
        <rFont val="仿宋"/>
        <charset val="134"/>
      </rPr>
      <t>共享数据提供方：（盖公章）</t>
    </r>
  </si>
  <si>
    <t>[填写说明]：
（1）本表为调查成果的表格，数据由属地镇街公安部门和村（居）委会提供并确认盖章。
（2）备注中需注明采用的数据来源。
（3）“股民”指占有村集体股份的村民；“外来人口”指现住在本村但户口不在本村的人；“流动人口”指离开了户籍所在地到其他地方居住的人口。</t>
  </si>
  <si>
    <t>表2  窈窕股联社历年经济收入分红情况一览表（旧村庄）</t>
  </si>
  <si>
    <t>2016年</t>
  </si>
  <si>
    <t>2017年</t>
  </si>
  <si>
    <t>2018年</t>
  </si>
  <si>
    <t>2019年</t>
  </si>
  <si>
    <t>2020年</t>
  </si>
  <si>
    <t>村集体经济总收入（万元）</t>
  </si>
  <si>
    <t>经营收入+补助收入+其他收入</t>
  </si>
  <si>
    <t>年经济增长（%）</t>
  </si>
  <si>
    <t>/</t>
  </si>
  <si>
    <t>分红金额（万元）</t>
  </si>
  <si>
    <t>分红占总收入比（%）</t>
  </si>
  <si>
    <t>人均分红金额（元）</t>
  </si>
  <si>
    <r>
      <rPr>
        <sz val="12"/>
        <color rgb="FF000000"/>
        <rFont val="仿宋"/>
        <charset val="134"/>
      </rPr>
      <t>填表人：</t>
    </r>
    <r>
      <rPr>
        <sz val="12"/>
        <color rgb="FF000000"/>
        <rFont val="Calibri"/>
        <charset val="134"/>
      </rPr>
      <t xml:space="preserve">                                                     </t>
    </r>
    <r>
      <rPr>
        <sz val="12"/>
        <color rgb="FF000000"/>
        <rFont val="仿宋"/>
        <charset val="134"/>
      </rPr>
      <t>审核人：</t>
    </r>
    <r>
      <rPr>
        <sz val="12"/>
        <color rgb="FF000000"/>
        <rFont val="Calibri"/>
        <charset val="134"/>
      </rPr>
      <t xml:space="preserve">                                                  </t>
    </r>
    <r>
      <rPr>
        <sz val="12"/>
        <color rgb="FF000000"/>
        <rFont val="仿宋"/>
        <charset val="134"/>
      </rPr>
      <t>填表日期：</t>
    </r>
    <r>
      <rPr>
        <sz val="12"/>
        <color rgb="FF000000"/>
        <rFont val="Calibri"/>
        <charset val="134"/>
      </rPr>
      <t xml:space="preserve">                                        </t>
    </r>
    <r>
      <rPr>
        <sz val="12"/>
        <color rgb="FF000000"/>
        <rFont val="仿宋"/>
        <charset val="134"/>
      </rPr>
      <t>共享数据提供方：（盖公章）</t>
    </r>
  </si>
  <si>
    <r>
      <rPr>
        <sz val="12"/>
        <color rgb="FF000000"/>
        <rFont val="Calibri"/>
        <charset val="134"/>
      </rPr>
      <t>[</t>
    </r>
    <r>
      <rPr>
        <sz val="12"/>
        <color rgb="FF000000"/>
        <rFont val="仿宋"/>
        <charset val="134"/>
      </rPr>
      <t>填写说明</t>
    </r>
    <r>
      <rPr>
        <sz val="12"/>
        <color rgb="FF000000"/>
        <rFont val="Calibri"/>
        <charset val="134"/>
      </rPr>
      <t>]</t>
    </r>
    <r>
      <rPr>
        <sz val="12"/>
        <color rgb="FF000000"/>
        <rFont val="仿宋"/>
        <charset val="134"/>
      </rPr>
      <t>：</t>
    </r>
  </si>
  <si>
    <r>
      <rPr>
        <sz val="12"/>
        <color rgb="FF000000"/>
        <rFont val="仿宋"/>
        <charset val="134"/>
      </rPr>
      <t>（</t>
    </r>
    <r>
      <rPr>
        <sz val="12"/>
        <color rgb="FF000000"/>
        <rFont val="Calibri"/>
        <charset val="134"/>
      </rPr>
      <t>1</t>
    </r>
    <r>
      <rPr>
        <sz val="12"/>
        <color rgb="FF000000"/>
        <rFont val="仿宋"/>
        <charset val="134"/>
      </rPr>
      <t>）本表为共享数据和调查成果的表格，数</t>
    </r>
    <r>
      <rPr>
        <sz val="11"/>
        <color rgb="FF000000"/>
        <rFont val="仿宋"/>
        <charset val="134"/>
      </rPr>
      <t>据由财政部门或村（居</t>
    </r>
    <r>
      <rPr>
        <sz val="12"/>
        <color rgb="FF000000"/>
        <rFont val="仿宋"/>
        <charset val="134"/>
      </rPr>
      <t>）委提供并确认盖章。</t>
    </r>
  </si>
  <si>
    <r>
      <rPr>
        <sz val="12"/>
        <color rgb="FF000000"/>
        <rFont val="仿宋"/>
        <charset val="134"/>
      </rPr>
      <t>（</t>
    </r>
    <r>
      <rPr>
        <sz val="12"/>
        <color rgb="FF000000"/>
        <rFont val="Calibri"/>
        <charset val="134"/>
      </rPr>
      <t>2</t>
    </r>
    <r>
      <rPr>
        <sz val="12"/>
        <color rgb="FF000000"/>
        <rFont val="仿宋"/>
        <charset val="134"/>
      </rPr>
      <t>）原则需提供近</t>
    </r>
    <r>
      <rPr>
        <sz val="12"/>
        <color rgb="FF000000"/>
        <rFont val="Calibri"/>
        <charset val="134"/>
      </rPr>
      <t>5</t>
    </r>
    <r>
      <rPr>
        <sz val="12"/>
        <color rgb="FF000000"/>
        <rFont val="仿宋"/>
        <charset val="134"/>
      </rPr>
      <t>年的财务数据。</t>
    </r>
  </si>
  <si>
    <t>表3 窈窕股联社财务2016年度收入情况表（旧村庄）</t>
  </si>
  <si>
    <t>累计数（万元）</t>
  </si>
  <si>
    <t>比例（%）</t>
  </si>
  <si>
    <t>村集体经济总体收入情况</t>
  </si>
  <si>
    <t>经营收入</t>
  </si>
  <si>
    <t>集体物业收入</t>
  </si>
  <si>
    <t>有合法手续部分物业</t>
  </si>
  <si>
    <t>无合法手续部分物业</t>
  </si>
  <si>
    <t>2009年12月31日之前建成物业</t>
  </si>
  <si>
    <t>2009年12月31日之后建成物业</t>
  </si>
  <si>
    <t>其他</t>
  </si>
  <si>
    <t>承包及上交收入</t>
  </si>
  <si>
    <t>提留收入</t>
  </si>
  <si>
    <t>投资收入</t>
  </si>
  <si>
    <t>福利费收入</t>
  </si>
  <si>
    <t>补助收入+其他收入</t>
  </si>
  <si>
    <t>小计</t>
  </si>
  <si>
    <t xml:space="preserve">   填表人：                  审核人：                       填表日期:                  共享数据提供方：（盖公章）</t>
  </si>
  <si>
    <t>[填写说明]：</t>
  </si>
  <si>
    <t>（1）本表为共享数据和调查成果的表格，数据由财政部门或村（居）委提供并确认盖章。</t>
  </si>
  <si>
    <t>（2）原则需提供近5年的财务数据。</t>
  </si>
  <si>
    <t>表3 窈窕股联社财务2017年度收入情况表（旧村庄）</t>
  </si>
  <si>
    <t>表3 窈窕股联社财务2018年度收入情况表（旧村庄）</t>
  </si>
  <si>
    <t>表3 窈窕股联社财务2019年度收入情况表（旧村庄）</t>
  </si>
  <si>
    <t>表3 窈窕股联社村财务2020年度收入情况表（旧村庄）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</si>
</sst>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5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仿宋"/>
      <charset val="134"/>
    </font>
    <font>
      <sz val="15"/>
      <color rgb="FF000000"/>
      <name val="仿宋"/>
      <charset val="134"/>
    </font>
    <font>
      <sz val="12"/>
      <color rgb="FF000000"/>
      <name val="Calibri"/>
      <charset val="134"/>
    </font>
    <font>
      <sz val="11"/>
      <color rgb="FF000000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10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2" fillId="0" borderId="1" xfId="1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13"/>
  <sheetViews>
    <sheetView tabSelected="1" workbookViewId="0">
      <selection activeCell="C5" sqref="C5:D5"/>
    </sheetView>
  </sheetViews>
  <sheetFormatPr defaultColWidth="9" defaultRowHeight="14.4" outlineLevelCol="7"/>
  <cols>
    <col min="3" max="3" width="15.1296296296296" customWidth="1"/>
    <col min="4" max="4" width="32.3796296296296" customWidth="1"/>
    <col min="5" max="6" width="13.25" customWidth="1"/>
    <col min="8" max="8" width="12" customWidth="1"/>
  </cols>
  <sheetData>
    <row r="1" ht="25.5" customHeight="1" spans="1:8">
      <c r="A1" s="14" t="s">
        <v>0</v>
      </c>
      <c r="B1" s="14"/>
      <c r="C1" s="14"/>
      <c r="D1" s="14"/>
      <c r="E1" s="14"/>
      <c r="F1" s="14"/>
      <c r="G1" s="14"/>
      <c r="H1" s="14"/>
    </row>
    <row r="2" ht="24" customHeight="1" spans="1:8">
      <c r="A2" s="15" t="s">
        <v>1</v>
      </c>
      <c r="B2" s="15"/>
      <c r="C2" s="15"/>
      <c r="D2" s="15"/>
      <c r="E2" s="15" t="s">
        <v>2</v>
      </c>
      <c r="F2" s="15" t="s">
        <v>3</v>
      </c>
      <c r="G2" s="15" t="s">
        <v>4</v>
      </c>
      <c r="H2" s="15"/>
    </row>
    <row r="3" ht="24" customHeight="1" spans="1:8">
      <c r="A3" s="15" t="s">
        <v>5</v>
      </c>
      <c r="B3" s="15"/>
      <c r="C3" s="15"/>
      <c r="D3" s="15"/>
      <c r="E3" s="15">
        <f>+E4+E10</f>
        <v>2695</v>
      </c>
      <c r="F3" s="15">
        <f>+F4+F10</f>
        <v>796</v>
      </c>
      <c r="G3" s="15"/>
      <c r="H3" s="15"/>
    </row>
    <row r="4" ht="24" customHeight="1" spans="1:8">
      <c r="A4" s="2" t="s">
        <v>6</v>
      </c>
      <c r="B4" s="2" t="s">
        <v>7</v>
      </c>
      <c r="C4" s="2"/>
      <c r="D4" s="2"/>
      <c r="E4" s="2">
        <f>896+200</f>
        <v>1096</v>
      </c>
      <c r="F4" s="2">
        <v>396</v>
      </c>
      <c r="G4" s="15"/>
      <c r="H4" s="15"/>
    </row>
    <row r="5" ht="24" customHeight="1" spans="1:8">
      <c r="A5" s="2"/>
      <c r="B5" s="2" t="s">
        <v>6</v>
      </c>
      <c r="C5" s="2" t="s">
        <v>8</v>
      </c>
      <c r="D5" s="2"/>
      <c r="E5" s="2">
        <v>896</v>
      </c>
      <c r="F5" s="2">
        <v>235</v>
      </c>
      <c r="G5" s="15"/>
      <c r="H5" s="15"/>
    </row>
    <row r="6" ht="24" customHeight="1" spans="1:8">
      <c r="A6" s="2"/>
      <c r="B6" s="2"/>
      <c r="C6" s="2" t="s">
        <v>6</v>
      </c>
      <c r="D6" s="2" t="s">
        <v>9</v>
      </c>
      <c r="E6" s="2">
        <v>750</v>
      </c>
      <c r="F6" s="2">
        <v>188</v>
      </c>
      <c r="G6" s="15"/>
      <c r="H6" s="15"/>
    </row>
    <row r="7" ht="24" customHeight="1" spans="1:8">
      <c r="A7" s="2"/>
      <c r="B7" s="2"/>
      <c r="C7" s="2" t="s">
        <v>10</v>
      </c>
      <c r="D7" s="2"/>
      <c r="E7" s="2">
        <v>200</v>
      </c>
      <c r="F7" s="2">
        <v>161</v>
      </c>
      <c r="G7" s="15"/>
      <c r="H7" s="15"/>
    </row>
    <row r="8" ht="24" customHeight="1" spans="1:8">
      <c r="A8" s="2"/>
      <c r="B8" s="2"/>
      <c r="C8" s="2" t="s">
        <v>6</v>
      </c>
      <c r="D8" s="2" t="s">
        <v>11</v>
      </c>
      <c r="E8" s="2">
        <v>200</v>
      </c>
      <c r="F8" s="2">
        <v>161</v>
      </c>
      <c r="G8" s="15"/>
      <c r="H8" s="15"/>
    </row>
    <row r="9" ht="24" customHeight="1" spans="1:8">
      <c r="A9" s="2"/>
      <c r="B9" s="16"/>
      <c r="C9" s="2"/>
      <c r="D9" s="2" t="s">
        <v>12</v>
      </c>
      <c r="E9" s="2">
        <v>0</v>
      </c>
      <c r="F9" s="2">
        <v>0</v>
      </c>
      <c r="G9" s="15"/>
      <c r="H9" s="15"/>
    </row>
    <row r="10" ht="24" customHeight="1" spans="1:8">
      <c r="A10" s="2"/>
      <c r="B10" s="2" t="s">
        <v>13</v>
      </c>
      <c r="C10" s="2"/>
      <c r="D10" s="2"/>
      <c r="E10" s="2">
        <v>1599</v>
      </c>
      <c r="F10" s="2">
        <v>400</v>
      </c>
      <c r="G10" s="2"/>
      <c r="H10" s="2"/>
    </row>
    <row r="11" ht="24" customHeight="1" spans="1:8">
      <c r="A11" s="2" t="s">
        <v>14</v>
      </c>
      <c r="B11" s="2"/>
      <c r="C11" s="2"/>
      <c r="D11" s="2"/>
      <c r="E11" s="2">
        <v>0</v>
      </c>
      <c r="F11" s="2">
        <v>0</v>
      </c>
      <c r="G11" s="2" t="s">
        <v>15</v>
      </c>
      <c r="H11" s="2"/>
    </row>
    <row r="12" ht="24.75" customHeight="1" spans="1:8">
      <c r="A12" s="17" t="s">
        <v>16</v>
      </c>
      <c r="B12" s="18"/>
      <c r="C12" s="19" t="s">
        <v>17</v>
      </c>
      <c r="D12" s="19"/>
      <c r="E12" s="19"/>
      <c r="G12" s="18" t="s">
        <v>18</v>
      </c>
      <c r="H12" s="18"/>
    </row>
    <row r="13" ht="85.5" customHeight="1" spans="1:8">
      <c r="A13" s="20" t="s">
        <v>19</v>
      </c>
      <c r="B13" s="20"/>
      <c r="C13" s="20"/>
      <c r="D13" s="20"/>
      <c r="E13" s="20"/>
      <c r="F13" s="20"/>
      <c r="G13" s="20"/>
      <c r="H13" s="20"/>
    </row>
  </sheetData>
  <mergeCells count="23">
    <mergeCell ref="A1:H1"/>
    <mergeCell ref="A2:D2"/>
    <mergeCell ref="G2:H2"/>
    <mergeCell ref="A3:D3"/>
    <mergeCell ref="G3:H3"/>
    <mergeCell ref="B4:D4"/>
    <mergeCell ref="G4:H4"/>
    <mergeCell ref="C5:D5"/>
    <mergeCell ref="G5:H5"/>
    <mergeCell ref="G6:H6"/>
    <mergeCell ref="C7:D7"/>
    <mergeCell ref="G7:H7"/>
    <mergeCell ref="G8:H8"/>
    <mergeCell ref="G9:H9"/>
    <mergeCell ref="B10:D10"/>
    <mergeCell ref="G10:H10"/>
    <mergeCell ref="A11:D11"/>
    <mergeCell ref="G11:H11"/>
    <mergeCell ref="C12:E12"/>
    <mergeCell ref="A13:H13"/>
    <mergeCell ref="A4:A10"/>
    <mergeCell ref="B5:B8"/>
    <mergeCell ref="C8:C9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G16"/>
  <sheetViews>
    <sheetView zoomScale="85" zoomScaleNormal="85" workbookViewId="0">
      <selection activeCell="F6" sqref="F6"/>
    </sheetView>
  </sheetViews>
  <sheetFormatPr defaultColWidth="9" defaultRowHeight="14.4" outlineLevelCol="6"/>
  <cols>
    <col min="1" max="1" width="30.6296296296296" customWidth="1"/>
    <col min="2" max="6" width="15.6296296296296" customWidth="1"/>
    <col min="7" max="7" width="20.1296296296296" customWidth="1"/>
  </cols>
  <sheetData>
    <row r="1" ht="28.5" customHeight="1" spans="1:7">
      <c r="A1" s="1" t="s">
        <v>20</v>
      </c>
      <c r="B1" s="1"/>
      <c r="C1" s="1"/>
      <c r="D1" s="1"/>
      <c r="E1" s="1"/>
      <c r="F1" s="1"/>
      <c r="G1" s="1"/>
    </row>
    <row r="2" ht="30.75" customHeight="1" spans="1:7">
      <c r="A2" s="2" t="s">
        <v>1</v>
      </c>
      <c r="B2" s="2" t="s">
        <v>21</v>
      </c>
      <c r="C2" s="2" t="s">
        <v>22</v>
      </c>
      <c r="D2" s="2" t="s">
        <v>23</v>
      </c>
      <c r="E2" s="2" t="s">
        <v>24</v>
      </c>
      <c r="F2" s="2" t="s">
        <v>25</v>
      </c>
      <c r="G2" s="2" t="s">
        <v>4</v>
      </c>
    </row>
    <row r="3" ht="30" customHeight="1" spans="1:7">
      <c r="A3" s="2" t="s">
        <v>26</v>
      </c>
      <c r="B3" s="2">
        <v>1013.49</v>
      </c>
      <c r="C3" s="2">
        <v>1108.75</v>
      </c>
      <c r="D3" s="2">
        <v>1069.16</v>
      </c>
      <c r="E3" s="2">
        <v>1096.75</v>
      </c>
      <c r="F3" s="2">
        <v>1167.01</v>
      </c>
      <c r="G3" s="2" t="s">
        <v>27</v>
      </c>
    </row>
    <row r="4" ht="30" customHeight="1" spans="1:7">
      <c r="A4" s="2" t="s">
        <v>28</v>
      </c>
      <c r="B4" s="2" t="s">
        <v>29</v>
      </c>
      <c r="C4" s="8">
        <f>(C3-B3)/B3</f>
        <v>0.0939920472821636</v>
      </c>
      <c r="D4" s="8">
        <f t="shared" ref="D4:F4" si="0">(D3-C3)/C3</f>
        <v>-0.0357068771138669</v>
      </c>
      <c r="E4" s="8">
        <f t="shared" si="0"/>
        <v>0.0258053050993302</v>
      </c>
      <c r="F4" s="8">
        <f t="shared" si="0"/>
        <v>0.0640620013676772</v>
      </c>
      <c r="G4" s="2"/>
    </row>
    <row r="5" ht="30" customHeight="1" spans="1:7">
      <c r="A5" s="2" t="s">
        <v>30</v>
      </c>
      <c r="B5" s="2">
        <v>599.31</v>
      </c>
      <c r="C5" s="2">
        <v>540.41</v>
      </c>
      <c r="D5" s="2">
        <v>538.74</v>
      </c>
      <c r="E5" s="2">
        <v>406.12</v>
      </c>
      <c r="F5" s="2">
        <v>479.27</v>
      </c>
      <c r="G5" s="2"/>
    </row>
    <row r="6" ht="30" customHeight="1" spans="1:7">
      <c r="A6" s="2" t="s">
        <v>31</v>
      </c>
      <c r="B6" s="8">
        <f>B5/B3</f>
        <v>0.591332918923719</v>
      </c>
      <c r="C6" s="8">
        <f>C5/C3</f>
        <v>0.487404735062007</v>
      </c>
      <c r="D6" s="8">
        <f>D5/D3</f>
        <v>0.50389090500954</v>
      </c>
      <c r="E6" s="8">
        <f>E5/E3</f>
        <v>0.370294050604057</v>
      </c>
      <c r="F6" s="8">
        <f>F5/F3</f>
        <v>0.41068199929735</v>
      </c>
      <c r="G6" s="2"/>
    </row>
    <row r="7" ht="30" customHeight="1" spans="1:7">
      <c r="A7" s="2" t="s">
        <v>32</v>
      </c>
      <c r="B7" s="2">
        <v>8001.47</v>
      </c>
      <c r="C7" s="2">
        <v>7215.09</v>
      </c>
      <c r="D7" s="2">
        <v>7183.2</v>
      </c>
      <c r="E7" s="2">
        <v>5414.93</v>
      </c>
      <c r="F7" s="2">
        <v>6390.27</v>
      </c>
      <c r="G7" s="2"/>
    </row>
    <row r="8" ht="30" customHeight="1" spans="1:7">
      <c r="A8" s="11" t="s">
        <v>33</v>
      </c>
      <c r="B8" s="11"/>
      <c r="C8" s="11"/>
      <c r="D8" s="11"/>
      <c r="E8" s="11"/>
      <c r="F8" s="11"/>
      <c r="G8" s="11"/>
    </row>
    <row r="9" ht="15.75" customHeight="1" spans="1:7">
      <c r="A9" s="12" t="s">
        <v>34</v>
      </c>
      <c r="B9" s="12"/>
      <c r="C9" s="12"/>
      <c r="D9" s="12"/>
      <c r="E9" s="12"/>
      <c r="F9" s="12"/>
      <c r="G9" s="12"/>
    </row>
    <row r="10" ht="30" customHeight="1" spans="1:7">
      <c r="A10" s="13" t="s">
        <v>35</v>
      </c>
      <c r="B10" s="13"/>
      <c r="C10" s="13"/>
      <c r="D10" s="13"/>
      <c r="E10" s="13"/>
      <c r="F10" s="13"/>
      <c r="G10" s="13"/>
    </row>
    <row r="11" ht="20.25" customHeight="1" spans="1:7">
      <c r="A11" s="13" t="s">
        <v>36</v>
      </c>
      <c r="B11" s="13"/>
      <c r="C11" s="13"/>
      <c r="D11" s="13"/>
      <c r="E11" s="13"/>
      <c r="F11" s="13"/>
      <c r="G11" s="13"/>
    </row>
    <row r="12" ht="15.6" spans="1:7">
      <c r="A12" s="12"/>
      <c r="B12" s="12"/>
      <c r="C12" s="12"/>
      <c r="D12" s="12"/>
      <c r="E12" s="12"/>
      <c r="F12" s="12"/>
      <c r="G12" s="12"/>
    </row>
    <row r="13" ht="15.6" spans="1:7">
      <c r="A13" s="12"/>
      <c r="B13" s="12"/>
      <c r="C13" s="12"/>
      <c r="D13" s="12"/>
      <c r="E13" s="12"/>
      <c r="F13" s="12"/>
      <c r="G13" s="12"/>
    </row>
    <row r="14" ht="15.6" spans="1:7">
      <c r="A14" s="12"/>
      <c r="B14" s="12"/>
      <c r="C14" s="12"/>
      <c r="D14" s="12"/>
      <c r="E14" s="12"/>
      <c r="F14" s="12"/>
      <c r="G14" s="12"/>
    </row>
    <row r="15" ht="15.6" spans="1:7">
      <c r="A15" s="12"/>
      <c r="B15" s="12"/>
      <c r="C15" s="12"/>
      <c r="D15" s="12"/>
      <c r="E15" s="12"/>
      <c r="F15" s="12"/>
      <c r="G15" s="12"/>
    </row>
    <row r="16" ht="15.6" spans="1:7">
      <c r="A16" s="12"/>
      <c r="B16" s="12"/>
      <c r="C16" s="12"/>
      <c r="D16" s="12"/>
      <c r="E16" s="12"/>
      <c r="F16" s="12"/>
      <c r="G16" s="12"/>
    </row>
  </sheetData>
  <mergeCells count="10">
    <mergeCell ref="A1:G1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J145"/>
  <sheetViews>
    <sheetView topLeftCell="A76" workbookViewId="0">
      <selection activeCell="J4" sqref="J4"/>
    </sheetView>
  </sheetViews>
  <sheetFormatPr defaultColWidth="9" defaultRowHeight="14.4"/>
  <cols>
    <col min="3" max="3" width="8.87962962962963" customWidth="1"/>
    <col min="4" max="4" width="9.12962962962963" customWidth="1"/>
    <col min="5" max="5" width="20.6296296296296" customWidth="1"/>
    <col min="6" max="6" width="8.12962962962963" customWidth="1"/>
    <col min="7" max="7" width="25.6296296296296" customWidth="1"/>
    <col min="8" max="8" width="8.12962962962963" customWidth="1"/>
    <col min="9" max="9" width="11.6296296296296" customWidth="1"/>
    <col min="10" max="10" width="18.5" customWidth="1"/>
  </cols>
  <sheetData>
    <row r="1" ht="20.1" customHeight="1" spans="1:10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/>
      <c r="C2" s="2"/>
      <c r="D2" s="2"/>
      <c r="E2" s="2"/>
      <c r="F2" s="2" t="s">
        <v>38</v>
      </c>
      <c r="G2" s="2"/>
      <c r="H2" s="2"/>
      <c r="I2" s="2" t="s">
        <v>39</v>
      </c>
      <c r="J2" s="2" t="s">
        <v>4</v>
      </c>
    </row>
    <row r="3" ht="30" customHeight="1" spans="1:10">
      <c r="A3" s="2" t="s">
        <v>40</v>
      </c>
      <c r="B3" s="2" t="s">
        <v>41</v>
      </c>
      <c r="C3" s="2" t="s">
        <v>6</v>
      </c>
      <c r="D3" s="2" t="s">
        <v>42</v>
      </c>
      <c r="E3" s="2" t="s">
        <v>43</v>
      </c>
      <c r="F3" s="2">
        <v>0</v>
      </c>
      <c r="G3" s="2"/>
      <c r="H3" s="2"/>
      <c r="I3" s="8">
        <f>F3/F12</f>
        <v>0</v>
      </c>
      <c r="J3" s="2"/>
    </row>
    <row r="4" ht="60" customHeight="1" spans="1:10">
      <c r="A4" s="2"/>
      <c r="B4" s="2"/>
      <c r="C4" s="2"/>
      <c r="D4" s="2"/>
      <c r="E4" s="2" t="s">
        <v>44</v>
      </c>
      <c r="F4" s="2" t="s">
        <v>6</v>
      </c>
      <c r="G4" s="2" t="s">
        <v>45</v>
      </c>
      <c r="H4" s="2">
        <v>528.95</v>
      </c>
      <c r="I4" s="8">
        <f>H4/F12</f>
        <v>0.5059446947306</v>
      </c>
      <c r="J4" s="2"/>
    </row>
    <row r="5" ht="60" customHeight="1" spans="1:10">
      <c r="A5" s="2"/>
      <c r="B5" s="2"/>
      <c r="C5" s="2"/>
      <c r="D5" s="2"/>
      <c r="E5" s="2"/>
      <c r="F5" s="2"/>
      <c r="G5" s="2" t="s">
        <v>46</v>
      </c>
      <c r="H5" s="2">
        <v>0</v>
      </c>
      <c r="I5" s="8">
        <f>H5/F12</f>
        <v>0</v>
      </c>
      <c r="J5" s="2"/>
    </row>
    <row r="6" ht="21.95" customHeight="1" spans="1:10">
      <c r="A6" s="2"/>
      <c r="B6" s="2"/>
      <c r="C6" s="2"/>
      <c r="D6" s="2" t="s">
        <v>47</v>
      </c>
      <c r="E6" s="2"/>
      <c r="F6" s="2">
        <v>431.77</v>
      </c>
      <c r="G6" s="2"/>
      <c r="H6" s="2"/>
      <c r="I6" s="8">
        <f>F6/F12</f>
        <v>0.412991286215769</v>
      </c>
      <c r="J6" s="2"/>
    </row>
    <row r="7" ht="21.95" customHeight="1" spans="1:10">
      <c r="A7" s="2"/>
      <c r="B7" s="2" t="s">
        <v>48</v>
      </c>
      <c r="C7" s="2"/>
      <c r="D7" s="2"/>
      <c r="E7" s="2"/>
      <c r="F7" s="2">
        <v>0</v>
      </c>
      <c r="G7" s="2"/>
      <c r="H7" s="2"/>
      <c r="I7" s="8">
        <f>F7/F12</f>
        <v>0</v>
      </c>
      <c r="J7" s="2"/>
    </row>
    <row r="8" ht="21.95" customHeight="1" spans="1:10">
      <c r="A8" s="2"/>
      <c r="B8" s="2" t="s">
        <v>49</v>
      </c>
      <c r="C8" s="2"/>
      <c r="D8" s="2"/>
      <c r="E8" s="2"/>
      <c r="F8" s="2">
        <v>0</v>
      </c>
      <c r="G8" s="2"/>
      <c r="H8" s="2"/>
      <c r="I8" s="8">
        <f>F8/F12</f>
        <v>0</v>
      </c>
      <c r="J8" s="2"/>
    </row>
    <row r="9" ht="21.95" customHeight="1" spans="1:10">
      <c r="A9" s="2"/>
      <c r="B9" s="2" t="s">
        <v>50</v>
      </c>
      <c r="C9" s="2"/>
      <c r="D9" s="2"/>
      <c r="E9" s="2"/>
      <c r="F9" s="2">
        <v>0</v>
      </c>
      <c r="G9" s="2"/>
      <c r="H9" s="2"/>
      <c r="I9" s="8">
        <f>F9/F12</f>
        <v>0</v>
      </c>
      <c r="J9" s="2"/>
    </row>
    <row r="10" ht="21.95" customHeight="1" spans="1:10">
      <c r="A10" s="2"/>
      <c r="B10" s="2" t="s">
        <v>51</v>
      </c>
      <c r="C10" s="2"/>
      <c r="D10" s="2"/>
      <c r="E10" s="2"/>
      <c r="F10" s="2">
        <v>31.98</v>
      </c>
      <c r="G10" s="2"/>
      <c r="H10" s="2"/>
      <c r="I10" s="8">
        <f>F10/F12</f>
        <v>0.030589113030503</v>
      </c>
      <c r="J10" s="2"/>
    </row>
    <row r="11" ht="21.95" customHeight="1" spans="1:10">
      <c r="A11" s="2"/>
      <c r="B11" s="2" t="s">
        <v>47</v>
      </c>
      <c r="C11" s="2"/>
      <c r="D11" s="2"/>
      <c r="E11" s="2"/>
      <c r="F11" s="2">
        <v>52.77</v>
      </c>
      <c r="G11" s="2"/>
      <c r="H11" s="2"/>
      <c r="I11" s="8">
        <f>F11/F12</f>
        <v>0.0504749060231284</v>
      </c>
      <c r="J11" s="2" t="s">
        <v>52</v>
      </c>
    </row>
    <row r="12" ht="21.95" customHeight="1" spans="1:10">
      <c r="A12" s="2"/>
      <c r="B12" s="2" t="s">
        <v>53</v>
      </c>
      <c r="C12" s="2"/>
      <c r="D12" s="2"/>
      <c r="E12" s="2"/>
      <c r="F12" s="2">
        <f>+H4+F6+F10+F11</f>
        <v>1045.47</v>
      </c>
      <c r="G12" s="2"/>
      <c r="H12" s="2"/>
      <c r="I12" s="9">
        <f>SUM(I3:I11)</f>
        <v>1</v>
      </c>
      <c r="J12" s="2"/>
    </row>
    <row r="13" ht="18.95" customHeight="1" spans="1:10">
      <c r="A13" s="3" t="s">
        <v>54</v>
      </c>
      <c r="B13" s="3"/>
      <c r="C13" s="3"/>
      <c r="D13" s="3"/>
      <c r="E13" s="3"/>
      <c r="F13" s="3"/>
      <c r="G13" s="3"/>
      <c r="H13" s="3"/>
      <c r="I13" s="3"/>
      <c r="J13" s="3"/>
    </row>
    <row r="14" ht="18.95" customHeight="1" spans="1:10">
      <c r="A14" s="4" t="s">
        <v>55</v>
      </c>
      <c r="B14" s="4"/>
      <c r="C14" s="4"/>
      <c r="D14" s="4"/>
      <c r="E14" s="4"/>
      <c r="F14" s="4"/>
      <c r="G14" s="4"/>
      <c r="H14" s="4"/>
      <c r="I14" s="4"/>
      <c r="J14" s="4"/>
    </row>
    <row r="15" ht="18.95" customHeight="1" spans="1:10">
      <c r="A15" s="4" t="s">
        <v>56</v>
      </c>
      <c r="B15" s="4"/>
      <c r="C15" s="4"/>
      <c r="D15" s="4"/>
      <c r="E15" s="4"/>
      <c r="F15" s="4"/>
      <c r="G15" s="4"/>
      <c r="H15" s="4"/>
      <c r="I15" s="4"/>
      <c r="J15" s="4"/>
    </row>
    <row r="16" ht="18.95" customHeight="1" spans="1:10">
      <c r="A16" s="4" t="s">
        <v>57</v>
      </c>
      <c r="B16" s="4"/>
      <c r="C16" s="4"/>
      <c r="D16" s="4"/>
      <c r="E16" s="4"/>
      <c r="F16" s="4"/>
      <c r="G16" s="4"/>
      <c r="H16" s="4"/>
      <c r="I16" s="4"/>
      <c r="J16" s="4"/>
    </row>
    <row r="17" ht="15.6" spans="1:10">
      <c r="A17" s="5"/>
      <c r="B17" s="6"/>
      <c r="C17" s="6"/>
      <c r="D17" s="6"/>
      <c r="E17" s="6"/>
      <c r="F17" s="6"/>
      <c r="G17" s="6"/>
      <c r="H17" s="6"/>
      <c r="I17" s="6"/>
      <c r="J17" s="6"/>
    </row>
    <row r="18" ht="19.2" spans="1:10">
      <c r="A18" s="7"/>
      <c r="B18" s="6"/>
      <c r="C18" s="6"/>
      <c r="D18" s="6"/>
      <c r="E18" s="6"/>
      <c r="F18" s="6"/>
      <c r="G18" s="6"/>
      <c r="H18" s="6"/>
      <c r="I18" s="6"/>
      <c r="J18" s="6"/>
    </row>
    <row r="19" ht="20.1" customHeight="1" spans="1:10">
      <c r="A19" s="1" t="s">
        <v>58</v>
      </c>
      <c r="B19" s="1"/>
      <c r="C19" s="1"/>
      <c r="D19" s="1"/>
      <c r="E19" s="1"/>
      <c r="F19" s="1"/>
      <c r="G19" s="1"/>
      <c r="H19" s="1"/>
      <c r="I19" s="1"/>
      <c r="J19" s="1"/>
    </row>
    <row r="20" ht="30" customHeight="1" spans="1:10">
      <c r="A20" s="2" t="s">
        <v>1</v>
      </c>
      <c r="B20" s="2"/>
      <c r="C20" s="2"/>
      <c r="D20" s="2"/>
      <c r="E20" s="2"/>
      <c r="F20" s="2" t="s">
        <v>38</v>
      </c>
      <c r="G20" s="2"/>
      <c r="H20" s="2"/>
      <c r="I20" s="2" t="s">
        <v>39</v>
      </c>
      <c r="J20" s="2" t="s">
        <v>4</v>
      </c>
    </row>
    <row r="21" ht="30" customHeight="1" spans="1:10">
      <c r="A21" s="2" t="s">
        <v>40</v>
      </c>
      <c r="B21" s="2" t="s">
        <v>41</v>
      </c>
      <c r="C21" s="2" t="s">
        <v>6</v>
      </c>
      <c r="D21" s="2" t="s">
        <v>42</v>
      </c>
      <c r="E21" s="2" t="s">
        <v>43</v>
      </c>
      <c r="F21" s="2">
        <v>0</v>
      </c>
      <c r="G21" s="2"/>
      <c r="H21" s="2"/>
      <c r="I21" s="8">
        <f>F21/F30</f>
        <v>0</v>
      </c>
      <c r="J21" s="2"/>
    </row>
    <row r="22" ht="60" customHeight="1" spans="1:10">
      <c r="A22" s="2"/>
      <c r="B22" s="2"/>
      <c r="C22" s="2"/>
      <c r="D22" s="2"/>
      <c r="E22" s="2" t="s">
        <v>44</v>
      </c>
      <c r="F22" s="2" t="s">
        <v>6</v>
      </c>
      <c r="G22" s="2" t="s">
        <v>45</v>
      </c>
      <c r="H22" s="2">
        <v>590.15</v>
      </c>
      <c r="I22" s="10">
        <f>+H22/F30</f>
        <v>0.528448368494574</v>
      </c>
      <c r="J22" s="2"/>
    </row>
    <row r="23" ht="60" customHeight="1" spans="1:10">
      <c r="A23" s="2"/>
      <c r="B23" s="2"/>
      <c r="C23" s="2"/>
      <c r="D23" s="2"/>
      <c r="E23" s="2"/>
      <c r="F23" s="2"/>
      <c r="G23" s="2" t="s">
        <v>46</v>
      </c>
      <c r="H23" s="2">
        <v>0</v>
      </c>
      <c r="I23" s="10">
        <v>0</v>
      </c>
      <c r="J23" s="2"/>
    </row>
    <row r="24" ht="21.95" customHeight="1" spans="1:10">
      <c r="A24" s="2"/>
      <c r="B24" s="2"/>
      <c r="C24" s="2"/>
      <c r="D24" s="2" t="s">
        <v>47</v>
      </c>
      <c r="E24" s="2"/>
      <c r="F24" s="2">
        <v>449.17</v>
      </c>
      <c r="G24" s="2"/>
      <c r="H24" s="2"/>
      <c r="I24" s="10">
        <f>+F24/F30</f>
        <v>0.402208173645188</v>
      </c>
      <c r="J24" s="2"/>
    </row>
    <row r="25" ht="21.95" customHeight="1" spans="1:10">
      <c r="A25" s="2"/>
      <c r="B25" s="2" t="s">
        <v>48</v>
      </c>
      <c r="C25" s="2"/>
      <c r="D25" s="2"/>
      <c r="E25" s="2"/>
      <c r="F25" s="2">
        <v>0</v>
      </c>
      <c r="G25" s="2"/>
      <c r="H25" s="2"/>
      <c r="I25" s="10">
        <f>+F25/$F$30</f>
        <v>0</v>
      </c>
      <c r="J25" s="2"/>
    </row>
    <row r="26" ht="21.95" customHeight="1" spans="1:10">
      <c r="A26" s="2"/>
      <c r="B26" s="2" t="s">
        <v>49</v>
      </c>
      <c r="C26" s="2"/>
      <c r="D26" s="2"/>
      <c r="E26" s="2"/>
      <c r="F26" s="2">
        <v>0</v>
      </c>
      <c r="G26" s="2"/>
      <c r="H26" s="2"/>
      <c r="I26" s="10">
        <f t="shared" ref="I26:I29" si="0">+F26/$F$30</f>
        <v>0</v>
      </c>
      <c r="J26" s="2"/>
    </row>
    <row r="27" ht="21.95" customHeight="1" spans="1:10">
      <c r="A27" s="2"/>
      <c r="B27" s="2" t="s">
        <v>50</v>
      </c>
      <c r="C27" s="2"/>
      <c r="D27" s="2"/>
      <c r="E27" s="2"/>
      <c r="F27" s="2">
        <v>0</v>
      </c>
      <c r="G27" s="2"/>
      <c r="H27" s="2"/>
      <c r="I27" s="10">
        <f t="shared" si="0"/>
        <v>0</v>
      </c>
      <c r="J27" s="2"/>
    </row>
    <row r="28" ht="21.95" customHeight="1" spans="1:10">
      <c r="A28" s="2"/>
      <c r="B28" s="2" t="s">
        <v>51</v>
      </c>
      <c r="C28" s="2"/>
      <c r="D28" s="2"/>
      <c r="E28" s="2"/>
      <c r="F28" s="2">
        <v>8</v>
      </c>
      <c r="G28" s="2"/>
      <c r="H28" s="2"/>
      <c r="I28" s="10">
        <f t="shared" si="0"/>
        <v>0.00716358035746266</v>
      </c>
      <c r="J28" s="2"/>
    </row>
    <row r="29" ht="21.95" customHeight="1" spans="1:10">
      <c r="A29" s="2"/>
      <c r="B29" s="2" t="s">
        <v>47</v>
      </c>
      <c r="C29" s="2"/>
      <c r="D29" s="2"/>
      <c r="E29" s="2"/>
      <c r="F29" s="2">
        <v>69.44</v>
      </c>
      <c r="G29" s="2"/>
      <c r="H29" s="2"/>
      <c r="I29" s="10">
        <f t="shared" si="0"/>
        <v>0.0621798775027759</v>
      </c>
      <c r="J29" s="2" t="s">
        <v>52</v>
      </c>
    </row>
    <row r="30" ht="21.95" customHeight="1" spans="1:10">
      <c r="A30" s="2"/>
      <c r="B30" s="2" t="s">
        <v>53</v>
      </c>
      <c r="C30" s="2"/>
      <c r="D30" s="2"/>
      <c r="E30" s="2"/>
      <c r="F30" s="2">
        <f>+H22+F24+F28+F29</f>
        <v>1116.76</v>
      </c>
      <c r="G30" s="2"/>
      <c r="H30" s="2"/>
      <c r="I30" s="9">
        <f>SUM(I21:I29)</f>
        <v>1</v>
      </c>
      <c r="J30" s="2"/>
    </row>
    <row r="31" ht="18.95" customHeight="1" spans="1:10">
      <c r="A31" s="3" t="s">
        <v>54</v>
      </c>
      <c r="B31" s="3"/>
      <c r="C31" s="3"/>
      <c r="D31" s="3"/>
      <c r="E31" s="3"/>
      <c r="F31" s="3"/>
      <c r="G31" s="3"/>
      <c r="H31" s="3"/>
      <c r="I31" s="3"/>
      <c r="J31" s="3"/>
    </row>
    <row r="32" ht="18.95" customHeight="1" spans="1:10">
      <c r="A32" s="4" t="s">
        <v>55</v>
      </c>
      <c r="B32" s="4"/>
      <c r="C32" s="4"/>
      <c r="D32" s="4"/>
      <c r="E32" s="4"/>
      <c r="F32" s="4"/>
      <c r="G32" s="4"/>
      <c r="H32" s="4"/>
      <c r="I32" s="4"/>
      <c r="J32" s="4"/>
    </row>
    <row r="33" ht="18.95" customHeight="1" spans="1:10">
      <c r="A33" s="4" t="s">
        <v>56</v>
      </c>
      <c r="B33" s="4"/>
      <c r="C33" s="4"/>
      <c r="D33" s="4"/>
      <c r="E33" s="4"/>
      <c r="F33" s="4"/>
      <c r="G33" s="4"/>
      <c r="H33" s="4"/>
      <c r="I33" s="4"/>
      <c r="J33" s="4"/>
    </row>
    <row r="34" ht="18.95" customHeight="1" spans="1:10">
      <c r="A34" s="4" t="s">
        <v>57</v>
      </c>
      <c r="B34" s="4"/>
      <c r="C34" s="4"/>
      <c r="D34" s="4"/>
      <c r="E34" s="4"/>
      <c r="F34" s="4"/>
      <c r="G34" s="4"/>
      <c r="H34" s="4"/>
      <c r="I34" s="4"/>
      <c r="J34" s="4"/>
    </row>
    <row r="35" ht="15.6" spans="1:10">
      <c r="A35" s="5"/>
      <c r="B35" s="6"/>
      <c r="C35" s="6"/>
      <c r="D35" s="6"/>
      <c r="E35" s="6"/>
      <c r="F35" s="6"/>
      <c r="G35" s="6"/>
      <c r="H35" s="6"/>
      <c r="I35" s="6"/>
      <c r="J35" s="6"/>
    </row>
    <row r="36" ht="20.1" customHeight="1" spans="1:10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</row>
    <row r="37" ht="30" customHeight="1" spans="1:10">
      <c r="A37" s="2" t="s">
        <v>1</v>
      </c>
      <c r="B37" s="2"/>
      <c r="C37" s="2"/>
      <c r="D37" s="2"/>
      <c r="E37" s="2"/>
      <c r="F37" s="2" t="s">
        <v>38</v>
      </c>
      <c r="G37" s="2"/>
      <c r="H37" s="2"/>
      <c r="I37" s="2" t="s">
        <v>39</v>
      </c>
      <c r="J37" s="2" t="s">
        <v>4</v>
      </c>
    </row>
    <row r="38" ht="30" customHeight="1" spans="1:10">
      <c r="A38" s="2" t="s">
        <v>40</v>
      </c>
      <c r="B38" s="2" t="s">
        <v>41</v>
      </c>
      <c r="C38" s="2" t="s">
        <v>6</v>
      </c>
      <c r="D38" s="2" t="s">
        <v>42</v>
      </c>
      <c r="E38" s="2" t="s">
        <v>43</v>
      </c>
      <c r="F38" s="2">
        <v>0</v>
      </c>
      <c r="G38" s="2"/>
      <c r="H38" s="2"/>
      <c r="I38" s="8">
        <f>F38/F47</f>
        <v>0</v>
      </c>
      <c r="J38" s="2"/>
    </row>
    <row r="39" ht="60" customHeight="1" spans="1:10">
      <c r="A39" s="2"/>
      <c r="B39" s="2"/>
      <c r="C39" s="2"/>
      <c r="D39" s="2"/>
      <c r="E39" s="2" t="s">
        <v>44</v>
      </c>
      <c r="F39" s="2" t="s">
        <v>6</v>
      </c>
      <c r="G39" s="2" t="s">
        <v>45</v>
      </c>
      <c r="H39" s="2">
        <v>624.94</v>
      </c>
      <c r="I39" s="8">
        <f>+H39/F47</f>
        <v>0.584427486627015</v>
      </c>
      <c r="J39" s="2"/>
    </row>
    <row r="40" ht="60" customHeight="1" spans="1:10">
      <c r="A40" s="2"/>
      <c r="B40" s="2"/>
      <c r="C40" s="2"/>
      <c r="D40" s="2"/>
      <c r="E40" s="2"/>
      <c r="F40" s="2"/>
      <c r="G40" s="2" t="s">
        <v>46</v>
      </c>
      <c r="H40" s="2">
        <v>0</v>
      </c>
      <c r="I40" s="8">
        <f>+H40/F47</f>
        <v>0</v>
      </c>
      <c r="J40" s="2"/>
    </row>
    <row r="41" ht="21.95" customHeight="1" spans="1:10">
      <c r="A41" s="2"/>
      <c r="B41" s="2"/>
      <c r="C41" s="2"/>
      <c r="D41" s="2" t="s">
        <v>47</v>
      </c>
      <c r="E41" s="2"/>
      <c r="F41" s="2">
        <v>363.13</v>
      </c>
      <c r="G41" s="2"/>
      <c r="H41" s="2"/>
      <c r="I41" s="8">
        <f>+F41/$F$47</f>
        <v>0.339589645756182</v>
      </c>
      <c r="J41" s="2"/>
    </row>
    <row r="42" ht="21.95" customHeight="1" spans="1:10">
      <c r="A42" s="2"/>
      <c r="B42" s="2" t="s">
        <v>48</v>
      </c>
      <c r="C42" s="2"/>
      <c r="D42" s="2"/>
      <c r="E42" s="2"/>
      <c r="F42" s="2">
        <v>0</v>
      </c>
      <c r="G42" s="2"/>
      <c r="H42" s="2"/>
      <c r="I42" s="8">
        <f t="shared" ref="I42:I46" si="1">+F42/$F$47</f>
        <v>0</v>
      </c>
      <c r="J42" s="2"/>
    </row>
    <row r="43" ht="21.95" customHeight="1" spans="1:10">
      <c r="A43" s="2"/>
      <c r="B43" s="2" t="s">
        <v>49</v>
      </c>
      <c r="C43" s="2"/>
      <c r="D43" s="2"/>
      <c r="E43" s="2"/>
      <c r="F43" s="2">
        <v>0</v>
      </c>
      <c r="G43" s="2"/>
      <c r="H43" s="2"/>
      <c r="I43" s="8">
        <f t="shared" si="1"/>
        <v>0</v>
      </c>
      <c r="J43" s="2"/>
    </row>
    <row r="44" ht="21.95" customHeight="1" spans="1:10">
      <c r="A44" s="2"/>
      <c r="B44" s="2" t="s">
        <v>50</v>
      </c>
      <c r="C44" s="2"/>
      <c r="D44" s="2"/>
      <c r="E44" s="2"/>
      <c r="F44" s="2">
        <v>0</v>
      </c>
      <c r="G44" s="2"/>
      <c r="H44" s="2"/>
      <c r="I44" s="8">
        <f t="shared" si="1"/>
        <v>0</v>
      </c>
      <c r="J44" s="2"/>
    </row>
    <row r="45" ht="21.95" customHeight="1" spans="1:10">
      <c r="A45" s="2"/>
      <c r="B45" s="2" t="s">
        <v>51</v>
      </c>
      <c r="C45" s="2"/>
      <c r="D45" s="2"/>
      <c r="E45" s="2"/>
      <c r="F45" s="2">
        <v>0.15</v>
      </c>
      <c r="G45" s="2"/>
      <c r="H45" s="2"/>
      <c r="I45" s="8">
        <f t="shared" si="1"/>
        <v>0.00014027606329256</v>
      </c>
      <c r="J45" s="2"/>
    </row>
    <row r="46" ht="21.95" customHeight="1" spans="1:10">
      <c r="A46" s="2"/>
      <c r="B46" s="2" t="s">
        <v>47</v>
      </c>
      <c r="C46" s="2"/>
      <c r="D46" s="2"/>
      <c r="E46" s="2"/>
      <c r="F46" s="2">
        <v>81.1</v>
      </c>
      <c r="G46" s="2"/>
      <c r="H46" s="2"/>
      <c r="I46" s="8">
        <f t="shared" si="1"/>
        <v>0.0758425915535106</v>
      </c>
      <c r="J46" s="2" t="s">
        <v>52</v>
      </c>
    </row>
    <row r="47" ht="21.95" customHeight="1" spans="1:10">
      <c r="A47" s="2"/>
      <c r="B47" s="2" t="s">
        <v>53</v>
      </c>
      <c r="C47" s="2"/>
      <c r="D47" s="2"/>
      <c r="E47" s="2"/>
      <c r="F47" s="2">
        <f>+H39+F41+F45+F46</f>
        <v>1069.32</v>
      </c>
      <c r="G47" s="2"/>
      <c r="H47" s="2"/>
      <c r="I47" s="8">
        <f>SUM(I38:I46)</f>
        <v>1</v>
      </c>
      <c r="J47" s="2"/>
    </row>
    <row r="48" ht="18.95" customHeight="1" spans="1:10">
      <c r="A48" s="3" t="s">
        <v>54</v>
      </c>
      <c r="B48" s="3"/>
      <c r="C48" s="3"/>
      <c r="D48" s="3"/>
      <c r="E48" s="3"/>
      <c r="F48" s="3"/>
      <c r="G48" s="3"/>
      <c r="H48" s="3"/>
      <c r="I48" s="3"/>
      <c r="J48" s="3"/>
    </row>
    <row r="49" ht="18.95" customHeight="1" spans="1:10">
      <c r="A49" s="4" t="s">
        <v>55</v>
      </c>
      <c r="B49" s="4"/>
      <c r="C49" s="4"/>
      <c r="D49" s="4"/>
      <c r="E49" s="4"/>
      <c r="F49" s="4"/>
      <c r="G49" s="4"/>
      <c r="H49" s="4"/>
      <c r="I49" s="4"/>
      <c r="J49" s="4"/>
    </row>
    <row r="50" ht="18.95" customHeight="1" spans="1:10">
      <c r="A50" s="4" t="s">
        <v>56</v>
      </c>
      <c r="B50" s="4"/>
      <c r="C50" s="4"/>
      <c r="D50" s="4"/>
      <c r="E50" s="4"/>
      <c r="F50" s="4"/>
      <c r="G50" s="4"/>
      <c r="H50" s="4"/>
      <c r="I50" s="4"/>
      <c r="J50" s="4"/>
    </row>
    <row r="51" ht="18.95" customHeight="1" spans="1:10">
      <c r="A51" s="4" t="s">
        <v>57</v>
      </c>
      <c r="B51" s="4"/>
      <c r="C51" s="4"/>
      <c r="D51" s="4"/>
      <c r="E51" s="4"/>
      <c r="F51" s="4"/>
      <c r="G51" s="4"/>
      <c r="H51" s="4"/>
      <c r="I51" s="4"/>
      <c r="J51" s="4"/>
    </row>
    <row r="52" ht="15.6" spans="1:10">
      <c r="A52" s="5"/>
      <c r="B52" s="6"/>
      <c r="C52" s="6"/>
      <c r="D52" s="6"/>
      <c r="E52" s="6"/>
      <c r="F52" s="6"/>
      <c r="G52" s="6"/>
      <c r="H52" s="6"/>
      <c r="I52" s="6"/>
      <c r="J52" s="6"/>
    </row>
    <row r="53" ht="20.1" customHeight="1" spans="1:10">
      <c r="A53" s="1" t="s">
        <v>60</v>
      </c>
      <c r="B53" s="1"/>
      <c r="C53" s="1"/>
      <c r="D53" s="1"/>
      <c r="E53" s="1"/>
      <c r="F53" s="1"/>
      <c r="G53" s="1"/>
      <c r="H53" s="1"/>
      <c r="I53" s="1"/>
      <c r="J53" s="1"/>
    </row>
    <row r="54" ht="30" customHeight="1" spans="1:10">
      <c r="A54" s="2" t="s">
        <v>1</v>
      </c>
      <c r="B54" s="2"/>
      <c r="C54" s="2"/>
      <c r="D54" s="2"/>
      <c r="E54" s="2"/>
      <c r="F54" s="2" t="s">
        <v>38</v>
      </c>
      <c r="G54" s="2"/>
      <c r="H54" s="2"/>
      <c r="I54" s="2" t="s">
        <v>39</v>
      </c>
      <c r="J54" s="2" t="s">
        <v>4</v>
      </c>
    </row>
    <row r="55" ht="30" customHeight="1" spans="1:10">
      <c r="A55" s="2" t="s">
        <v>40</v>
      </c>
      <c r="B55" s="2" t="s">
        <v>41</v>
      </c>
      <c r="C55" s="2" t="s">
        <v>6</v>
      </c>
      <c r="D55" s="2" t="s">
        <v>42</v>
      </c>
      <c r="E55" s="2" t="s">
        <v>43</v>
      </c>
      <c r="F55" s="2">
        <v>0</v>
      </c>
      <c r="G55" s="2"/>
      <c r="H55" s="2"/>
      <c r="I55" s="8">
        <f>F55/F64</f>
        <v>0</v>
      </c>
      <c r="J55" s="2"/>
    </row>
    <row r="56" ht="60" customHeight="1" spans="1:10">
      <c r="A56" s="2"/>
      <c r="B56" s="2"/>
      <c r="C56" s="2"/>
      <c r="D56" s="2"/>
      <c r="E56" s="2" t="s">
        <v>44</v>
      </c>
      <c r="F56" s="2" t="s">
        <v>6</v>
      </c>
      <c r="G56" s="2" t="s">
        <v>45</v>
      </c>
      <c r="H56" s="2">
        <v>716.42</v>
      </c>
      <c r="I56" s="8">
        <f>+H56/F64</f>
        <v>0.65322087987235</v>
      </c>
      <c r="J56" s="2"/>
    </row>
    <row r="57" ht="60" customHeight="1" spans="1:10">
      <c r="A57" s="2"/>
      <c r="B57" s="2"/>
      <c r="C57" s="2"/>
      <c r="D57" s="2"/>
      <c r="E57" s="2"/>
      <c r="F57" s="2"/>
      <c r="G57" s="2" t="s">
        <v>46</v>
      </c>
      <c r="H57" s="2">
        <v>0</v>
      </c>
      <c r="I57" s="8">
        <f>+H57/F64</f>
        <v>0</v>
      </c>
      <c r="J57" s="2"/>
    </row>
    <row r="58" ht="21.95" customHeight="1" spans="1:10">
      <c r="A58" s="2"/>
      <c r="B58" s="2"/>
      <c r="C58" s="2"/>
      <c r="D58" s="2" t="s">
        <v>47</v>
      </c>
      <c r="E58" s="2"/>
      <c r="F58" s="2">
        <v>304.61</v>
      </c>
      <c r="G58" s="2"/>
      <c r="H58" s="2"/>
      <c r="I58" s="8">
        <f>+F58/F64</f>
        <v>0.277738773649419</v>
      </c>
      <c r="J58" s="2"/>
    </row>
    <row r="59" ht="21.95" customHeight="1" spans="1:10">
      <c r="A59" s="2"/>
      <c r="B59" s="2" t="s">
        <v>48</v>
      </c>
      <c r="C59" s="2"/>
      <c r="D59" s="2"/>
      <c r="E59" s="2"/>
      <c r="F59" s="2">
        <v>0</v>
      </c>
      <c r="G59" s="2"/>
      <c r="H59" s="2"/>
      <c r="I59" s="8">
        <f>F59/F64</f>
        <v>0</v>
      </c>
      <c r="J59" s="2"/>
    </row>
    <row r="60" ht="21.95" customHeight="1" spans="1:10">
      <c r="A60" s="2"/>
      <c r="B60" s="2" t="s">
        <v>49</v>
      </c>
      <c r="C60" s="2"/>
      <c r="D60" s="2"/>
      <c r="E60" s="2"/>
      <c r="F60" s="2">
        <v>0</v>
      </c>
      <c r="G60" s="2"/>
      <c r="H60" s="2"/>
      <c r="I60" s="8">
        <v>0</v>
      </c>
      <c r="J60" s="2"/>
    </row>
    <row r="61" ht="21.95" customHeight="1" spans="1:10">
      <c r="A61" s="2"/>
      <c r="B61" s="2" t="s">
        <v>50</v>
      </c>
      <c r="C61" s="2"/>
      <c r="D61" s="2"/>
      <c r="E61" s="2"/>
      <c r="F61" s="2">
        <v>0</v>
      </c>
      <c r="G61" s="2"/>
      <c r="H61" s="2"/>
      <c r="I61" s="8">
        <f>F61/F64</f>
        <v>0</v>
      </c>
      <c r="J61" s="2"/>
    </row>
    <row r="62" ht="21.95" customHeight="1" spans="1:10">
      <c r="A62" s="2"/>
      <c r="B62" s="2" t="s">
        <v>51</v>
      </c>
      <c r="C62" s="2"/>
      <c r="D62" s="2"/>
      <c r="E62" s="2"/>
      <c r="F62" s="2">
        <v>0</v>
      </c>
      <c r="G62" s="2"/>
      <c r="H62" s="2"/>
      <c r="I62" s="8">
        <v>0</v>
      </c>
      <c r="J62" s="2"/>
    </row>
    <row r="63" ht="21.95" customHeight="1" spans="1:10">
      <c r="A63" s="2"/>
      <c r="B63" s="2" t="s">
        <v>47</v>
      </c>
      <c r="C63" s="2"/>
      <c r="D63" s="2"/>
      <c r="E63" s="2"/>
      <c r="F63" s="2">
        <v>75.72</v>
      </c>
      <c r="G63" s="2"/>
      <c r="H63" s="2"/>
      <c r="I63" s="8">
        <f>F63/F64</f>
        <v>0.0690403464782311</v>
      </c>
      <c r="J63" s="2" t="s">
        <v>52</v>
      </c>
    </row>
    <row r="64" ht="21.95" customHeight="1" spans="1:10">
      <c r="A64" s="2"/>
      <c r="B64" s="2" t="s">
        <v>53</v>
      </c>
      <c r="C64" s="2"/>
      <c r="D64" s="2"/>
      <c r="E64" s="2"/>
      <c r="F64" s="2">
        <f>+H56+F58+F63</f>
        <v>1096.75</v>
      </c>
      <c r="G64" s="2"/>
      <c r="H64" s="2"/>
      <c r="I64" s="8">
        <f>SUM(I55:I63)</f>
        <v>1</v>
      </c>
      <c r="J64" s="2"/>
    </row>
    <row r="65" ht="18.95" customHeight="1" spans="1:10">
      <c r="A65" s="3" t="s">
        <v>54</v>
      </c>
      <c r="B65" s="3"/>
      <c r="C65" s="3"/>
      <c r="D65" s="3"/>
      <c r="E65" s="3"/>
      <c r="F65" s="3"/>
      <c r="G65" s="3"/>
      <c r="H65" s="3"/>
      <c r="I65" s="3"/>
      <c r="J65" s="3"/>
    </row>
    <row r="66" ht="18.95" customHeight="1" spans="1:10">
      <c r="A66" s="4" t="s">
        <v>55</v>
      </c>
      <c r="B66" s="4"/>
      <c r="C66" s="4"/>
      <c r="D66" s="4"/>
      <c r="E66" s="4"/>
      <c r="F66" s="4"/>
      <c r="G66" s="4"/>
      <c r="H66" s="4"/>
      <c r="I66" s="4"/>
      <c r="J66" s="4"/>
    </row>
    <row r="67" ht="18.95" customHeight="1" spans="1:10">
      <c r="A67" s="4" t="s">
        <v>56</v>
      </c>
      <c r="B67" s="4"/>
      <c r="C67" s="4"/>
      <c r="D67" s="4"/>
      <c r="E67" s="4"/>
      <c r="F67" s="4"/>
      <c r="G67" s="4"/>
      <c r="H67" s="4"/>
      <c r="I67" s="4"/>
      <c r="J67" s="4"/>
    </row>
    <row r="68" ht="18.95" customHeight="1" spans="1:10">
      <c r="A68" s="4" t="s">
        <v>57</v>
      </c>
      <c r="B68" s="4"/>
      <c r="C68" s="4"/>
      <c r="D68" s="4"/>
      <c r="E68" s="4"/>
      <c r="F68" s="4"/>
      <c r="G68" s="4"/>
      <c r="H68" s="4"/>
      <c r="I68" s="4"/>
      <c r="J68" s="4"/>
    </row>
    <row r="69" ht="15.6" spans="1:10">
      <c r="A69" s="5"/>
      <c r="B69" s="6"/>
      <c r="C69" s="6"/>
      <c r="D69" s="6"/>
      <c r="E69" s="6"/>
      <c r="F69" s="6"/>
      <c r="G69" s="6"/>
      <c r="H69" s="6"/>
      <c r="I69" s="6"/>
      <c r="J69" s="6"/>
    </row>
    <row r="70" ht="20.1" customHeight="1" spans="1:10">
      <c r="A70" s="1" t="s">
        <v>61</v>
      </c>
      <c r="B70" s="1"/>
      <c r="C70" s="1"/>
      <c r="D70" s="1"/>
      <c r="E70" s="1"/>
      <c r="F70" s="1"/>
      <c r="G70" s="1"/>
      <c r="H70" s="1"/>
      <c r="I70" s="1"/>
      <c r="J70" s="1"/>
    </row>
    <row r="71" ht="30" customHeight="1" spans="1:10">
      <c r="A71" s="2" t="s">
        <v>1</v>
      </c>
      <c r="B71" s="2"/>
      <c r="C71" s="2"/>
      <c r="D71" s="2"/>
      <c r="E71" s="2"/>
      <c r="F71" s="2" t="s">
        <v>38</v>
      </c>
      <c r="G71" s="2"/>
      <c r="H71" s="2"/>
      <c r="I71" s="2" t="s">
        <v>39</v>
      </c>
      <c r="J71" s="2" t="s">
        <v>4</v>
      </c>
    </row>
    <row r="72" ht="30" customHeight="1" spans="1:10">
      <c r="A72" s="2" t="s">
        <v>40</v>
      </c>
      <c r="B72" s="2" t="s">
        <v>41</v>
      </c>
      <c r="C72" s="2" t="s">
        <v>6</v>
      </c>
      <c r="D72" s="2" t="s">
        <v>42</v>
      </c>
      <c r="E72" s="2" t="s">
        <v>43</v>
      </c>
      <c r="F72" s="2">
        <v>0</v>
      </c>
      <c r="G72" s="2"/>
      <c r="H72" s="2"/>
      <c r="I72" s="8">
        <f>F72/F81</f>
        <v>0</v>
      </c>
      <c r="J72" s="2"/>
    </row>
    <row r="73" ht="60" customHeight="1" spans="1:10">
      <c r="A73" s="2"/>
      <c r="B73" s="2"/>
      <c r="C73" s="2"/>
      <c r="D73" s="2"/>
      <c r="E73" s="2" t="s">
        <v>44</v>
      </c>
      <c r="F73" s="2" t="s">
        <v>6</v>
      </c>
      <c r="G73" s="2" t="s">
        <v>45</v>
      </c>
      <c r="H73" s="2">
        <v>750.12</v>
      </c>
      <c r="I73" s="8">
        <f>+H73/F81</f>
        <v>0.642770841723721</v>
      </c>
      <c r="J73" s="2"/>
    </row>
    <row r="74" ht="60" customHeight="1" spans="1:10">
      <c r="A74" s="2"/>
      <c r="B74" s="2"/>
      <c r="C74" s="2"/>
      <c r="D74" s="2"/>
      <c r="E74" s="2"/>
      <c r="F74" s="2"/>
      <c r="G74" s="2" t="s">
        <v>46</v>
      </c>
      <c r="H74" s="2">
        <v>0</v>
      </c>
      <c r="I74" s="8">
        <v>0</v>
      </c>
      <c r="J74" s="2"/>
    </row>
    <row r="75" ht="21.95" customHeight="1" spans="1:10">
      <c r="A75" s="2"/>
      <c r="B75" s="2"/>
      <c r="C75" s="2"/>
      <c r="D75" s="2" t="s">
        <v>47</v>
      </c>
      <c r="E75" s="2"/>
      <c r="F75" s="2">
        <v>349.93</v>
      </c>
      <c r="G75" s="2"/>
      <c r="H75" s="2"/>
      <c r="I75" s="8">
        <f>+F75/F81</f>
        <v>0.299851757911243</v>
      </c>
      <c r="J75" s="2"/>
    </row>
    <row r="76" ht="21.95" customHeight="1" spans="1:10">
      <c r="A76" s="2"/>
      <c r="B76" s="2" t="s">
        <v>48</v>
      </c>
      <c r="C76" s="2"/>
      <c r="D76" s="2"/>
      <c r="E76" s="2"/>
      <c r="F76" s="2">
        <v>0</v>
      </c>
      <c r="G76" s="2"/>
      <c r="H76" s="2"/>
      <c r="I76" s="8">
        <v>0</v>
      </c>
      <c r="J76" s="2"/>
    </row>
    <row r="77" ht="21.95" customHeight="1" spans="1:10">
      <c r="A77" s="2"/>
      <c r="B77" s="2" t="s">
        <v>49</v>
      </c>
      <c r="C77" s="2"/>
      <c r="D77" s="2"/>
      <c r="E77" s="2"/>
      <c r="F77" s="2">
        <v>0</v>
      </c>
      <c r="G77" s="2"/>
      <c r="H77" s="2"/>
      <c r="I77" s="8">
        <v>0</v>
      </c>
      <c r="J77" s="2"/>
    </row>
    <row r="78" ht="21.95" customHeight="1" spans="1:10">
      <c r="A78" s="2"/>
      <c r="B78" s="2" t="s">
        <v>50</v>
      </c>
      <c r="C78" s="2"/>
      <c r="D78" s="2"/>
      <c r="E78" s="2"/>
      <c r="F78" s="2">
        <v>0</v>
      </c>
      <c r="G78" s="2"/>
      <c r="H78" s="2"/>
      <c r="I78" s="8">
        <f>F78/F81</f>
        <v>0</v>
      </c>
      <c r="J78" s="2"/>
    </row>
    <row r="79" ht="21.95" customHeight="1" spans="1:10">
      <c r="A79" s="2"/>
      <c r="B79" s="2" t="s">
        <v>51</v>
      </c>
      <c r="C79" s="2"/>
      <c r="D79" s="2"/>
      <c r="E79" s="2"/>
      <c r="F79" s="2">
        <v>0</v>
      </c>
      <c r="G79" s="2"/>
      <c r="H79" s="2"/>
      <c r="I79" s="8">
        <v>0</v>
      </c>
      <c r="J79" s="2"/>
    </row>
    <row r="80" ht="21.95" customHeight="1" spans="1:10">
      <c r="A80" s="2"/>
      <c r="B80" s="2" t="s">
        <v>47</v>
      </c>
      <c r="C80" s="2"/>
      <c r="D80" s="2"/>
      <c r="E80" s="2"/>
      <c r="F80" s="2">
        <v>66.96</v>
      </c>
      <c r="G80" s="2"/>
      <c r="H80" s="2"/>
      <c r="I80" s="8">
        <f>F80/F81</f>
        <v>0.0573774003650354</v>
      </c>
      <c r="J80" s="2" t="s">
        <v>52</v>
      </c>
    </row>
    <row r="81" ht="21.95" customHeight="1" spans="1:10">
      <c r="A81" s="2"/>
      <c r="B81" s="2" t="s">
        <v>53</v>
      </c>
      <c r="C81" s="2"/>
      <c r="D81" s="2"/>
      <c r="E81" s="2"/>
      <c r="F81" s="2">
        <f>+H73+F75+F80</f>
        <v>1167.01</v>
      </c>
      <c r="G81" s="2"/>
      <c r="H81" s="2"/>
      <c r="I81" s="8">
        <f>SUM(I72:I80)</f>
        <v>1</v>
      </c>
      <c r="J81" s="2"/>
    </row>
    <row r="82" ht="18.95" customHeight="1" spans="1:10">
      <c r="A82" s="3" t="s">
        <v>54</v>
      </c>
      <c r="B82" s="3"/>
      <c r="C82" s="3"/>
      <c r="D82" s="3"/>
      <c r="E82" s="3"/>
      <c r="F82" s="3"/>
      <c r="G82" s="3"/>
      <c r="H82" s="3"/>
      <c r="I82" s="3"/>
      <c r="J82" s="3"/>
    </row>
    <row r="83" ht="18.95" customHeight="1" spans="1:10">
      <c r="A83" s="4" t="s">
        <v>55</v>
      </c>
      <c r="B83" s="4"/>
      <c r="C83" s="4"/>
      <c r="D83" s="4"/>
      <c r="E83" s="4"/>
      <c r="F83" s="4"/>
      <c r="G83" s="4"/>
      <c r="H83" s="4"/>
      <c r="I83" s="4"/>
      <c r="J83" s="4"/>
    </row>
    <row r="84" ht="18.95" customHeight="1" spans="1:10">
      <c r="A84" s="4" t="s">
        <v>56</v>
      </c>
      <c r="B84" s="4"/>
      <c r="C84" s="4"/>
      <c r="D84" s="4"/>
      <c r="E84" s="4"/>
      <c r="F84" s="4"/>
      <c r="G84" s="4"/>
      <c r="H84" s="4"/>
      <c r="I84" s="4"/>
      <c r="J84" s="4"/>
    </row>
    <row r="85" ht="18.95" customHeight="1" spans="1:10">
      <c r="A85" s="4" t="s">
        <v>57</v>
      </c>
      <c r="B85" s="4"/>
      <c r="C85" s="4"/>
      <c r="D85" s="4"/>
      <c r="E85" s="4"/>
      <c r="F85" s="4"/>
      <c r="G85" s="4"/>
      <c r="H85" s="4"/>
      <c r="I85" s="4"/>
      <c r="J85" s="4"/>
    </row>
    <row r="86" spans="1:10">
      <c r="A86" s="6"/>
      <c r="B86" s="6"/>
      <c r="C86" s="6"/>
      <c r="D86" s="6"/>
      <c r="E86" s="6"/>
      <c r="F86" s="6"/>
      <c r="G86" s="6"/>
      <c r="H86" s="6"/>
      <c r="I86" s="6"/>
      <c r="J86" s="6"/>
    </row>
    <row r="87" spans="1:10">
      <c r="A87" s="6"/>
      <c r="B87" s="6"/>
      <c r="C87" s="6"/>
      <c r="D87" s="6"/>
      <c r="E87" s="6"/>
      <c r="F87" s="6"/>
      <c r="G87" s="6"/>
      <c r="H87" s="6"/>
      <c r="I87" s="6"/>
      <c r="J87" s="6"/>
    </row>
    <row r="88" spans="1:10">
      <c r="A88" s="6"/>
      <c r="B88" s="6"/>
      <c r="C88" s="6"/>
      <c r="D88" s="6"/>
      <c r="E88" s="6"/>
      <c r="F88" s="6"/>
      <c r="G88" s="6"/>
      <c r="H88" s="6"/>
      <c r="I88" s="6"/>
      <c r="J88" s="6"/>
    </row>
    <row r="89" spans="1:10">
      <c r="A89" s="6"/>
      <c r="B89" s="6"/>
      <c r="C89" s="6"/>
      <c r="D89" s="6"/>
      <c r="E89" s="6"/>
      <c r="F89" s="6"/>
      <c r="G89" s="6"/>
      <c r="H89" s="6"/>
      <c r="I89" s="6"/>
      <c r="J89" s="6"/>
    </row>
    <row r="90" spans="1:10">
      <c r="A90" s="6"/>
      <c r="B90" s="6"/>
      <c r="C90" s="6"/>
      <c r="D90" s="6"/>
      <c r="E90" s="6"/>
      <c r="F90" s="6"/>
      <c r="G90" s="6"/>
      <c r="H90" s="6"/>
      <c r="I90" s="6"/>
      <c r="J90" s="6"/>
    </row>
    <row r="91" spans="1:10">
      <c r="A91" s="6"/>
      <c r="B91" s="6"/>
      <c r="C91" s="6"/>
      <c r="D91" s="6"/>
      <c r="E91" s="6"/>
      <c r="F91" s="6"/>
      <c r="G91" s="6"/>
      <c r="H91" s="6"/>
      <c r="I91" s="6"/>
      <c r="J91" s="6"/>
    </row>
    <row r="92" spans="1:10">
      <c r="A92" s="6"/>
      <c r="B92" s="6"/>
      <c r="C92" s="6"/>
      <c r="D92" s="6"/>
      <c r="E92" s="6"/>
      <c r="F92" s="6"/>
      <c r="G92" s="6"/>
      <c r="H92" s="6"/>
      <c r="I92" s="6"/>
      <c r="J92" s="6"/>
    </row>
    <row r="93" spans="1:10">
      <c r="A93" s="6"/>
      <c r="B93" s="6"/>
      <c r="C93" s="6"/>
      <c r="D93" s="6"/>
      <c r="E93" s="6"/>
      <c r="F93" s="6"/>
      <c r="G93" s="6"/>
      <c r="H93" s="6"/>
      <c r="I93" s="6"/>
      <c r="J93" s="6"/>
    </row>
    <row r="94" spans="1:10">
      <c r="A94" s="6"/>
      <c r="B94" s="6"/>
      <c r="C94" s="6"/>
      <c r="D94" s="6"/>
      <c r="E94" s="6"/>
      <c r="F94" s="6"/>
      <c r="G94" s="6"/>
      <c r="H94" s="6"/>
      <c r="I94" s="6"/>
      <c r="J94" s="6"/>
    </row>
    <row r="95" spans="1:10">
      <c r="A95" s="6"/>
      <c r="B95" s="6"/>
      <c r="C95" s="6"/>
      <c r="D95" s="6"/>
      <c r="E95" s="6"/>
      <c r="F95" s="6"/>
      <c r="G95" s="6"/>
      <c r="H95" s="6"/>
      <c r="I95" s="6"/>
      <c r="J95" s="6"/>
    </row>
    <row r="96" spans="1:10">
      <c r="A96" s="6"/>
      <c r="B96" s="6"/>
      <c r="C96" s="6"/>
      <c r="D96" s="6"/>
      <c r="E96" s="6"/>
      <c r="F96" s="6"/>
      <c r="G96" s="6"/>
      <c r="H96" s="6"/>
      <c r="I96" s="6"/>
      <c r="J96" s="6"/>
    </row>
    <row r="97" spans="1:10">
      <c r="A97" s="6"/>
      <c r="B97" s="6"/>
      <c r="C97" s="6"/>
      <c r="D97" s="6"/>
      <c r="E97" s="6"/>
      <c r="F97" s="6"/>
      <c r="G97" s="6"/>
      <c r="H97" s="6"/>
      <c r="I97" s="6"/>
      <c r="J97" s="6"/>
    </row>
    <row r="98" spans="1:10">
      <c r="A98" s="6"/>
      <c r="B98" s="6"/>
      <c r="C98" s="6"/>
      <c r="D98" s="6"/>
      <c r="E98" s="6"/>
      <c r="F98" s="6"/>
      <c r="G98" s="6"/>
      <c r="H98" s="6"/>
      <c r="I98" s="6"/>
      <c r="J98" s="6"/>
    </row>
    <row r="99" spans="1:10">
      <c r="A99" s="6"/>
      <c r="B99" s="6"/>
      <c r="C99" s="6"/>
      <c r="D99" s="6"/>
      <c r="E99" s="6"/>
      <c r="F99" s="6"/>
      <c r="G99" s="6"/>
      <c r="H99" s="6"/>
      <c r="I99" s="6"/>
      <c r="J99" s="6"/>
    </row>
    <row r="100" spans="1:10">
      <c r="A100" s="6"/>
      <c r="B100" s="6"/>
      <c r="C100" s="6"/>
      <c r="D100" s="6"/>
      <c r="E100" s="6"/>
      <c r="F100" s="6"/>
      <c r="G100" s="6"/>
      <c r="H100" s="6"/>
      <c r="I100" s="6"/>
      <c r="J100" s="6"/>
    </row>
    <row r="101" spans="1:10">
      <c r="A101" s="6"/>
      <c r="B101" s="6"/>
      <c r="C101" s="6"/>
      <c r="D101" s="6"/>
      <c r="E101" s="6"/>
      <c r="F101" s="6"/>
      <c r="G101" s="6"/>
      <c r="H101" s="6"/>
      <c r="I101" s="6"/>
      <c r="J101" s="6"/>
    </row>
    <row r="102" spans="1:10">
      <c r="A102" s="6"/>
      <c r="B102" s="6"/>
      <c r="C102" s="6"/>
      <c r="D102" s="6"/>
      <c r="E102" s="6"/>
      <c r="F102" s="6"/>
      <c r="G102" s="6"/>
      <c r="H102" s="6"/>
      <c r="I102" s="6"/>
      <c r="J102" s="6"/>
    </row>
    <row r="103" spans="1:10">
      <c r="A103" s="6"/>
      <c r="B103" s="6"/>
      <c r="C103" s="6"/>
      <c r="D103" s="6"/>
      <c r="E103" s="6"/>
      <c r="F103" s="6"/>
      <c r="G103" s="6"/>
      <c r="H103" s="6"/>
      <c r="I103" s="6"/>
      <c r="J103" s="6"/>
    </row>
    <row r="104" spans="1:10">
      <c r="A104" s="6"/>
      <c r="B104" s="6"/>
      <c r="C104" s="6"/>
      <c r="D104" s="6"/>
      <c r="E104" s="6"/>
      <c r="F104" s="6"/>
      <c r="G104" s="6"/>
      <c r="H104" s="6"/>
      <c r="I104" s="6"/>
      <c r="J104" s="6"/>
    </row>
    <row r="105" spans="1:10">
      <c r="A105" s="6"/>
      <c r="B105" s="6"/>
      <c r="C105" s="6"/>
      <c r="D105" s="6"/>
      <c r="E105" s="6"/>
      <c r="F105" s="6"/>
      <c r="G105" s="6"/>
      <c r="H105" s="6"/>
      <c r="I105" s="6"/>
      <c r="J105" s="6"/>
    </row>
    <row r="106" spans="1:10">
      <c r="A106" s="6"/>
      <c r="B106" s="6"/>
      <c r="C106" s="6"/>
      <c r="D106" s="6"/>
      <c r="E106" s="6"/>
      <c r="F106" s="6"/>
      <c r="G106" s="6"/>
      <c r="H106" s="6"/>
      <c r="I106" s="6"/>
      <c r="J106" s="6"/>
    </row>
    <row r="107" spans="1:10">
      <c r="A107" s="6"/>
      <c r="B107" s="6"/>
      <c r="C107" s="6"/>
      <c r="D107" s="6"/>
      <c r="E107" s="6"/>
      <c r="F107" s="6"/>
      <c r="G107" s="6"/>
      <c r="H107" s="6"/>
      <c r="I107" s="6"/>
      <c r="J107" s="6"/>
    </row>
    <row r="108" spans="1:10">
      <c r="A108" s="6"/>
      <c r="B108" s="6"/>
      <c r="C108" s="6"/>
      <c r="D108" s="6"/>
      <c r="E108" s="6"/>
      <c r="F108" s="6"/>
      <c r="G108" s="6"/>
      <c r="H108" s="6"/>
      <c r="I108" s="6"/>
      <c r="J108" s="6"/>
    </row>
    <row r="109" spans="1:10">
      <c r="A109" s="6"/>
      <c r="B109" s="6"/>
      <c r="C109" s="6"/>
      <c r="D109" s="6"/>
      <c r="E109" s="6"/>
      <c r="F109" s="6"/>
      <c r="G109" s="6"/>
      <c r="H109" s="6"/>
      <c r="I109" s="6"/>
      <c r="J109" s="6"/>
    </row>
    <row r="110" spans="1:10">
      <c r="A110" s="6"/>
      <c r="B110" s="6"/>
      <c r="C110" s="6"/>
      <c r="D110" s="6"/>
      <c r="E110" s="6"/>
      <c r="F110" s="6"/>
      <c r="G110" s="6"/>
      <c r="H110" s="6"/>
      <c r="I110" s="6"/>
      <c r="J110" s="6"/>
    </row>
    <row r="111" spans="1:10">
      <c r="A111" s="6"/>
      <c r="B111" s="6"/>
      <c r="C111" s="6"/>
      <c r="D111" s="6"/>
      <c r="E111" s="6"/>
      <c r="F111" s="6"/>
      <c r="G111" s="6"/>
      <c r="H111" s="6"/>
      <c r="I111" s="6"/>
      <c r="J111" s="6"/>
    </row>
    <row r="112" spans="1:10">
      <c r="A112" s="6"/>
      <c r="B112" s="6"/>
      <c r="C112" s="6"/>
      <c r="D112" s="6"/>
      <c r="E112" s="6"/>
      <c r="F112" s="6"/>
      <c r="G112" s="6"/>
      <c r="H112" s="6"/>
      <c r="I112" s="6"/>
      <c r="J112" s="6"/>
    </row>
    <row r="113" spans="1:10">
      <c r="A113" s="6"/>
      <c r="B113" s="6"/>
      <c r="C113" s="6"/>
      <c r="D113" s="6"/>
      <c r="E113" s="6"/>
      <c r="F113" s="6"/>
      <c r="G113" s="6"/>
      <c r="H113" s="6"/>
      <c r="I113" s="6"/>
      <c r="J113" s="6"/>
    </row>
    <row r="114" spans="1:10">
      <c r="A114" s="6"/>
      <c r="B114" s="6"/>
      <c r="C114" s="6"/>
      <c r="D114" s="6"/>
      <c r="E114" s="6"/>
      <c r="F114" s="6"/>
      <c r="G114" s="6"/>
      <c r="H114" s="6"/>
      <c r="I114" s="6"/>
      <c r="J114" s="6"/>
    </row>
    <row r="115" spans="1:10">
      <c r="A115" s="6"/>
      <c r="B115" s="6"/>
      <c r="C115" s="6"/>
      <c r="D115" s="6"/>
      <c r="E115" s="6"/>
      <c r="F115" s="6"/>
      <c r="G115" s="6"/>
      <c r="H115" s="6"/>
      <c r="I115" s="6"/>
      <c r="J115" s="6"/>
    </row>
    <row r="116" spans="1:10">
      <c r="A116" s="6"/>
      <c r="B116" s="6"/>
      <c r="C116" s="6"/>
      <c r="D116" s="6"/>
      <c r="E116" s="6"/>
      <c r="F116" s="6"/>
      <c r="G116" s="6"/>
      <c r="H116" s="6"/>
      <c r="I116" s="6"/>
      <c r="J116" s="6"/>
    </row>
    <row r="117" spans="1:10">
      <c r="A117" s="6"/>
      <c r="B117" s="6"/>
      <c r="C117" s="6"/>
      <c r="D117" s="6"/>
      <c r="E117" s="6"/>
      <c r="F117" s="6"/>
      <c r="G117" s="6"/>
      <c r="H117" s="6"/>
      <c r="I117" s="6"/>
      <c r="J117" s="6"/>
    </row>
    <row r="118" spans="1:10">
      <c r="A118" s="6"/>
      <c r="B118" s="6"/>
      <c r="C118" s="6"/>
      <c r="D118" s="6"/>
      <c r="E118" s="6"/>
      <c r="F118" s="6"/>
      <c r="G118" s="6"/>
      <c r="H118" s="6"/>
      <c r="I118" s="6"/>
      <c r="J118" s="6"/>
    </row>
    <row r="119" spans="1:10">
      <c r="A119" s="6"/>
      <c r="B119" s="6"/>
      <c r="C119" s="6"/>
      <c r="D119" s="6"/>
      <c r="E119" s="6"/>
      <c r="F119" s="6"/>
      <c r="G119" s="6"/>
      <c r="H119" s="6"/>
      <c r="I119" s="6"/>
      <c r="J119" s="6"/>
    </row>
    <row r="120" spans="1:10">
      <c r="A120" s="6"/>
      <c r="B120" s="6"/>
      <c r="C120" s="6"/>
      <c r="D120" s="6"/>
      <c r="E120" s="6"/>
      <c r="F120" s="6"/>
      <c r="G120" s="6"/>
      <c r="H120" s="6"/>
      <c r="I120" s="6"/>
      <c r="J120" s="6"/>
    </row>
    <row r="121" spans="1:10">
      <c r="A121" s="6"/>
      <c r="B121" s="6"/>
      <c r="C121" s="6"/>
      <c r="D121" s="6"/>
      <c r="E121" s="6"/>
      <c r="F121" s="6"/>
      <c r="G121" s="6"/>
      <c r="H121" s="6"/>
      <c r="I121" s="6"/>
      <c r="J121" s="6"/>
    </row>
    <row r="122" spans="1:10">
      <c r="A122" s="6"/>
      <c r="B122" s="6"/>
      <c r="C122" s="6"/>
      <c r="D122" s="6"/>
      <c r="E122" s="6"/>
      <c r="F122" s="6"/>
      <c r="G122" s="6"/>
      <c r="H122" s="6"/>
      <c r="I122" s="6"/>
      <c r="J122" s="6"/>
    </row>
    <row r="123" spans="1:10">
      <c r="A123" s="6"/>
      <c r="B123" s="6"/>
      <c r="C123" s="6"/>
      <c r="D123" s="6"/>
      <c r="E123" s="6"/>
      <c r="F123" s="6"/>
      <c r="G123" s="6"/>
      <c r="H123" s="6"/>
      <c r="I123" s="6"/>
      <c r="J123" s="6"/>
    </row>
    <row r="124" spans="1:10">
      <c r="A124" s="6"/>
      <c r="B124" s="6"/>
      <c r="C124" s="6"/>
      <c r="D124" s="6"/>
      <c r="E124" s="6"/>
      <c r="F124" s="6"/>
      <c r="G124" s="6"/>
      <c r="H124" s="6"/>
      <c r="I124" s="6"/>
      <c r="J124" s="6"/>
    </row>
    <row r="125" spans="1:10">
      <c r="A125" s="6"/>
      <c r="B125" s="6"/>
      <c r="C125" s="6"/>
      <c r="D125" s="6"/>
      <c r="E125" s="6"/>
      <c r="F125" s="6"/>
      <c r="G125" s="6"/>
      <c r="H125" s="6"/>
      <c r="I125" s="6"/>
      <c r="J125" s="6"/>
    </row>
    <row r="126" spans="1:10">
      <c r="A126" s="6"/>
      <c r="B126" s="6"/>
      <c r="C126" s="6"/>
      <c r="D126" s="6"/>
      <c r="E126" s="6"/>
      <c r="F126" s="6"/>
      <c r="G126" s="6"/>
      <c r="H126" s="6"/>
      <c r="I126" s="6"/>
      <c r="J126" s="6"/>
    </row>
    <row r="127" spans="1:10">
      <c r="A127" s="6"/>
      <c r="B127" s="6"/>
      <c r="C127" s="6"/>
      <c r="D127" s="6"/>
      <c r="E127" s="6"/>
      <c r="F127" s="6"/>
      <c r="G127" s="6"/>
      <c r="H127" s="6"/>
      <c r="I127" s="6"/>
      <c r="J127" s="6"/>
    </row>
    <row r="128" spans="1:10">
      <c r="A128" s="6"/>
      <c r="B128" s="6"/>
      <c r="C128" s="6"/>
      <c r="D128" s="6"/>
      <c r="E128" s="6"/>
      <c r="F128" s="6"/>
      <c r="G128" s="6"/>
      <c r="H128" s="6"/>
      <c r="I128" s="6"/>
      <c r="J128" s="6"/>
    </row>
    <row r="129" spans="1:10">
      <c r="A129" s="6"/>
      <c r="B129" s="6"/>
      <c r="C129" s="6"/>
      <c r="D129" s="6"/>
      <c r="E129" s="6"/>
      <c r="F129" s="6"/>
      <c r="G129" s="6"/>
      <c r="H129" s="6"/>
      <c r="I129" s="6"/>
      <c r="J129" s="6"/>
    </row>
    <row r="130" spans="1:10">
      <c r="A130" s="6"/>
      <c r="B130" s="6"/>
      <c r="C130" s="6"/>
      <c r="D130" s="6"/>
      <c r="E130" s="6"/>
      <c r="F130" s="6"/>
      <c r="G130" s="6"/>
      <c r="H130" s="6"/>
      <c r="I130" s="6"/>
      <c r="J130" s="6"/>
    </row>
    <row r="131" spans="1:10">
      <c r="A131" s="6"/>
      <c r="B131" s="6"/>
      <c r="C131" s="6"/>
      <c r="D131" s="6"/>
      <c r="E131" s="6"/>
      <c r="F131" s="6"/>
      <c r="G131" s="6"/>
      <c r="H131" s="6"/>
      <c r="I131" s="6"/>
      <c r="J131" s="6"/>
    </row>
    <row r="132" spans="1:10">
      <c r="A132" s="6"/>
      <c r="B132" s="6"/>
      <c r="C132" s="6"/>
      <c r="D132" s="6"/>
      <c r="E132" s="6"/>
      <c r="F132" s="6"/>
      <c r="G132" s="6"/>
      <c r="H132" s="6"/>
      <c r="I132" s="6"/>
      <c r="J132" s="6"/>
    </row>
    <row r="133" spans="1:10">
      <c r="A133" s="6"/>
      <c r="B133" s="6"/>
      <c r="C133" s="6"/>
      <c r="D133" s="6"/>
      <c r="E133" s="6"/>
      <c r="F133" s="6"/>
      <c r="G133" s="6"/>
      <c r="H133" s="6"/>
      <c r="I133" s="6"/>
      <c r="J133" s="6"/>
    </row>
    <row r="134" spans="1:10">
      <c r="A134" s="6"/>
      <c r="B134" s="6"/>
      <c r="C134" s="6"/>
      <c r="D134" s="6"/>
      <c r="E134" s="6"/>
      <c r="F134" s="6"/>
      <c r="G134" s="6"/>
      <c r="H134" s="6"/>
      <c r="I134" s="6"/>
      <c r="J134" s="6"/>
    </row>
    <row r="135" spans="1:10">
      <c r="A135" s="6"/>
      <c r="B135" s="6"/>
      <c r="C135" s="6"/>
      <c r="D135" s="6"/>
      <c r="E135" s="6"/>
      <c r="F135" s="6"/>
      <c r="G135" s="6"/>
      <c r="H135" s="6"/>
      <c r="I135" s="6"/>
      <c r="J135" s="6"/>
    </row>
    <row r="136" spans="1:10">
      <c r="A136" s="6"/>
      <c r="B136" s="6"/>
      <c r="C136" s="6"/>
      <c r="D136" s="6"/>
      <c r="E136" s="6"/>
      <c r="F136" s="6"/>
      <c r="G136" s="6"/>
      <c r="H136" s="6"/>
      <c r="I136" s="6"/>
      <c r="J136" s="6"/>
    </row>
    <row r="137" spans="1:10">
      <c r="A137" s="6"/>
      <c r="B137" s="6"/>
      <c r="C137" s="6"/>
      <c r="D137" s="6"/>
      <c r="E137" s="6"/>
      <c r="F137" s="6"/>
      <c r="G137" s="6"/>
      <c r="H137" s="6"/>
      <c r="I137" s="6"/>
      <c r="J137" s="6"/>
    </row>
    <row r="138" spans="1:10">
      <c r="A138" s="6"/>
      <c r="B138" s="6"/>
      <c r="C138" s="6"/>
      <c r="D138" s="6"/>
      <c r="E138" s="6"/>
      <c r="F138" s="6"/>
      <c r="G138" s="6"/>
      <c r="H138" s="6"/>
      <c r="I138" s="6"/>
      <c r="J138" s="6"/>
    </row>
    <row r="139" spans="1:10">
      <c r="A139" s="6"/>
      <c r="B139" s="6"/>
      <c r="C139" s="6"/>
      <c r="D139" s="6"/>
      <c r="E139" s="6"/>
      <c r="F139" s="6"/>
      <c r="G139" s="6"/>
      <c r="H139" s="6"/>
      <c r="I139" s="6"/>
      <c r="J139" s="6"/>
    </row>
    <row r="140" spans="1:10">
      <c r="A140" s="6"/>
      <c r="B140" s="6"/>
      <c r="C140" s="6"/>
      <c r="D140" s="6"/>
      <c r="E140" s="6"/>
      <c r="F140" s="6"/>
      <c r="G140" s="6"/>
      <c r="H140" s="6"/>
      <c r="I140" s="6"/>
      <c r="J140" s="6"/>
    </row>
    <row r="141" spans="1:10">
      <c r="A141" s="6"/>
      <c r="B141" s="6"/>
      <c r="C141" s="6"/>
      <c r="D141" s="6"/>
      <c r="E141" s="6"/>
      <c r="F141" s="6"/>
      <c r="G141" s="6"/>
      <c r="H141" s="6"/>
      <c r="I141" s="6"/>
      <c r="J141" s="6"/>
    </row>
    <row r="142" spans="1:10">
      <c r="A142" s="6"/>
      <c r="B142" s="6"/>
      <c r="C142" s="6"/>
      <c r="D142" s="6"/>
      <c r="E142" s="6"/>
      <c r="F142" s="6"/>
      <c r="G142" s="6"/>
      <c r="H142" s="6"/>
      <c r="I142" s="6"/>
      <c r="J142" s="6"/>
    </row>
    <row r="143" spans="1:10">
      <c r="A143" s="6"/>
      <c r="B143" s="6"/>
      <c r="C143" s="6"/>
      <c r="D143" s="6"/>
      <c r="E143" s="6"/>
      <c r="F143" s="6"/>
      <c r="G143" s="6"/>
      <c r="H143" s="6"/>
      <c r="I143" s="6"/>
      <c r="J143" s="6"/>
    </row>
    <row r="144" spans="1:10">
      <c r="A144" s="6"/>
      <c r="B144" s="6"/>
      <c r="C144" s="6"/>
      <c r="D144" s="6"/>
      <c r="E144" s="6"/>
      <c r="F144" s="6"/>
      <c r="G144" s="6"/>
      <c r="H144" s="6"/>
      <c r="I144" s="6"/>
      <c r="J144" s="6"/>
    </row>
    <row r="145" spans="1:10">
      <c r="A145" s="6"/>
      <c r="B145" s="6"/>
      <c r="C145" s="6"/>
      <c r="D145" s="6"/>
      <c r="E145" s="6"/>
      <c r="F145" s="6"/>
      <c r="G145" s="6"/>
      <c r="H145" s="6"/>
      <c r="I145" s="6"/>
      <c r="J145" s="6"/>
    </row>
  </sheetData>
  <mergeCells count="140">
    <mergeCell ref="A1:J1"/>
    <mergeCell ref="A2:E2"/>
    <mergeCell ref="F2:H2"/>
    <mergeCell ref="F3:H3"/>
    <mergeCell ref="D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1:E11"/>
    <mergeCell ref="F11:H11"/>
    <mergeCell ref="B12:E12"/>
    <mergeCell ref="F12:H12"/>
    <mergeCell ref="A13:J13"/>
    <mergeCell ref="A14:J14"/>
    <mergeCell ref="A15:J15"/>
    <mergeCell ref="A16:J16"/>
    <mergeCell ref="A19:J19"/>
    <mergeCell ref="A20:E20"/>
    <mergeCell ref="F20:H20"/>
    <mergeCell ref="F21:H21"/>
    <mergeCell ref="D24:E24"/>
    <mergeCell ref="F24:H24"/>
    <mergeCell ref="B25:E25"/>
    <mergeCell ref="F25:H25"/>
    <mergeCell ref="B26:E26"/>
    <mergeCell ref="F26:H26"/>
    <mergeCell ref="B27:E27"/>
    <mergeCell ref="F27:H27"/>
    <mergeCell ref="B28:E28"/>
    <mergeCell ref="F28:H28"/>
    <mergeCell ref="B29:E29"/>
    <mergeCell ref="F29:H29"/>
    <mergeCell ref="B30:E30"/>
    <mergeCell ref="F30:H30"/>
    <mergeCell ref="A31:J31"/>
    <mergeCell ref="A32:J32"/>
    <mergeCell ref="A33:J33"/>
    <mergeCell ref="A34:J34"/>
    <mergeCell ref="A36:J36"/>
    <mergeCell ref="A37:E37"/>
    <mergeCell ref="F37:H37"/>
    <mergeCell ref="F38:H38"/>
    <mergeCell ref="D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E46"/>
    <mergeCell ref="F46:H46"/>
    <mergeCell ref="B47:E47"/>
    <mergeCell ref="F47:H47"/>
    <mergeCell ref="A48:J48"/>
    <mergeCell ref="A49:J49"/>
    <mergeCell ref="A50:J50"/>
    <mergeCell ref="A51:J51"/>
    <mergeCell ref="A53:J53"/>
    <mergeCell ref="A54:E54"/>
    <mergeCell ref="F54:H54"/>
    <mergeCell ref="F55:H55"/>
    <mergeCell ref="D58:E58"/>
    <mergeCell ref="F58:H58"/>
    <mergeCell ref="B59:E59"/>
    <mergeCell ref="F59:H59"/>
    <mergeCell ref="B60:E60"/>
    <mergeCell ref="F60:H60"/>
    <mergeCell ref="B61:E61"/>
    <mergeCell ref="F61:H61"/>
    <mergeCell ref="B62:E62"/>
    <mergeCell ref="F62:H62"/>
    <mergeCell ref="B63:E63"/>
    <mergeCell ref="F63:H63"/>
    <mergeCell ref="B64:E64"/>
    <mergeCell ref="F64:H64"/>
    <mergeCell ref="A65:J65"/>
    <mergeCell ref="A66:J66"/>
    <mergeCell ref="A67:J67"/>
    <mergeCell ref="A68:J68"/>
    <mergeCell ref="A70:J70"/>
    <mergeCell ref="A71:E71"/>
    <mergeCell ref="F71:H71"/>
    <mergeCell ref="F72:H72"/>
    <mergeCell ref="D75:E75"/>
    <mergeCell ref="F75:H75"/>
    <mergeCell ref="B76:E76"/>
    <mergeCell ref="F76:H76"/>
    <mergeCell ref="B77:E77"/>
    <mergeCell ref="F77:H77"/>
    <mergeCell ref="B78:E78"/>
    <mergeCell ref="F78:H78"/>
    <mergeCell ref="B79:E79"/>
    <mergeCell ref="F79:H79"/>
    <mergeCell ref="B80:E80"/>
    <mergeCell ref="F80:H80"/>
    <mergeCell ref="B81:E81"/>
    <mergeCell ref="F81:H81"/>
    <mergeCell ref="A82:J82"/>
    <mergeCell ref="A83:J83"/>
    <mergeCell ref="A84:J84"/>
    <mergeCell ref="A85:J85"/>
    <mergeCell ref="A3:A12"/>
    <mergeCell ref="A21:A30"/>
    <mergeCell ref="A38:A47"/>
    <mergeCell ref="A55:A64"/>
    <mergeCell ref="A72:A81"/>
    <mergeCell ref="B3:B6"/>
    <mergeCell ref="B21:B24"/>
    <mergeCell ref="B38:B41"/>
    <mergeCell ref="B55:B58"/>
    <mergeCell ref="B72:B75"/>
    <mergeCell ref="C3:C6"/>
    <mergeCell ref="C21:C24"/>
    <mergeCell ref="C38:C41"/>
    <mergeCell ref="C55:C58"/>
    <mergeCell ref="C72:C75"/>
    <mergeCell ref="D3:D5"/>
    <mergeCell ref="D21:D23"/>
    <mergeCell ref="D38:D40"/>
    <mergeCell ref="D55:D57"/>
    <mergeCell ref="D72:D74"/>
    <mergeCell ref="E4:E5"/>
    <mergeCell ref="E22:E23"/>
    <mergeCell ref="E39:E40"/>
    <mergeCell ref="E56:E57"/>
    <mergeCell ref="E73:E74"/>
    <mergeCell ref="F4:F5"/>
    <mergeCell ref="F22:F23"/>
    <mergeCell ref="F39:F40"/>
    <mergeCell ref="F56:F57"/>
    <mergeCell ref="F73:F7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  <rowBreaks count="4" manualBreakCount="4">
    <brk id="18" max="16383" man="1"/>
    <brk id="35" max="16383" man="1"/>
    <brk id="52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人口数据汇总表</vt:lpstr>
      <vt:lpstr>表2历年经济收入分红情况一览表</vt:lpstr>
      <vt:lpstr>表3（历年收入明细2016-2020）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赵志华</cp:lastModifiedBy>
  <dcterms:created xsi:type="dcterms:W3CDTF">2021-02-04T08:33:00Z</dcterms:created>
  <cp:lastPrinted>2021-03-11T08:38:00Z</cp:lastPrinted>
  <dcterms:modified xsi:type="dcterms:W3CDTF">2021-03-25T09:55:57Z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C53A774D23D1435CAC259D83808425AF</vt:lpwstr>
  </property>
  <property fmtid="{D5CDD505-2E9C-101B-9397-08002B2CF9AE}" pid="3" name="KSOProductBuildVer">
    <vt:lpwstr>2052-11.1.0.10431</vt:lpwstr>
  </property>
</Properties>
</file>