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附件1" sheetId="1" r:id="rId1"/>
    <sheet name="附件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<sst xmlns="http://schemas.openxmlformats.org/spreadsheetml/2006/main" count="140" uniqueCount="70">
  <si>
    <t>附件1</t>
  </si>
  <si>
    <t xml:space="preserve">2021年省级财政资金（促进民营经济及中小微工业企业上规模发展）中小微企业（专精特新等贷款贴息）专题入库项目表
</t>
  </si>
  <si>
    <t>序号</t>
  </si>
  <si>
    <t>企业名称</t>
  </si>
  <si>
    <t>所属镇区</t>
  </si>
  <si>
    <t>企业类型（专精特新/新升规）</t>
  </si>
  <si>
    <t>贷款(万元）</t>
  </si>
  <si>
    <t>2020年1月1日至2020年6月30日支付利息（万元）</t>
  </si>
  <si>
    <t>备注</t>
  </si>
  <si>
    <t>合计</t>
  </si>
  <si>
    <t>广东易山重工股份有限公司</t>
  </si>
  <si>
    <t>专精特新</t>
  </si>
  <si>
    <t>中山市瑞福达触控显示技术有限公司</t>
  </si>
  <si>
    <t>中山市达尔科光学有限公司</t>
  </si>
  <si>
    <t>中山市安蜜尔电器实业有限公司</t>
  </si>
  <si>
    <t>东凤镇</t>
  </si>
  <si>
    <t>中山市美扬电器有限公司</t>
  </si>
  <si>
    <t>中山德立洁具有限公司</t>
  </si>
  <si>
    <t>阜沙镇</t>
  </si>
  <si>
    <t>中山市优普卫浴有限公司</t>
  </si>
  <si>
    <t>港口镇</t>
  </si>
  <si>
    <t>广东百顺电气有限公司</t>
  </si>
  <si>
    <t>黄圃镇</t>
  </si>
  <si>
    <t>中山市博一电器有限公司</t>
  </si>
  <si>
    <t>中山市羽顺热能技术设备有限公司</t>
  </si>
  <si>
    <t>中山市掌声电器有限公司</t>
  </si>
  <si>
    <t>广东弘景光电科技股份有限公司</t>
  </si>
  <si>
    <t>开发区</t>
  </si>
  <si>
    <t>广东健康在线信息技术股份有限公司</t>
  </si>
  <si>
    <t>广东领先展示股份有限公司</t>
  </si>
  <si>
    <t>中山市光大光学仪器有限公司</t>
  </si>
  <si>
    <t>广东柏高智能家居有限公司</t>
  </si>
  <si>
    <t>中山依瓦塔光学有限公司</t>
  </si>
  <si>
    <t>中山奕安泰医药科技有限公司</t>
  </si>
  <si>
    <t>中山市奥博精密科技有限公司</t>
  </si>
  <si>
    <t>中山市富日印刷材料有限公司</t>
  </si>
  <si>
    <t>民众镇</t>
  </si>
  <si>
    <t>广东隆赋药业股份有限公司</t>
  </si>
  <si>
    <t>南朗镇</t>
  </si>
  <si>
    <t>广东明阳电气有限公司</t>
  </si>
  <si>
    <t>原广东瑞智电力科技有限公司</t>
  </si>
  <si>
    <t>广东维克光电技术有限公司</t>
  </si>
  <si>
    <t>中山万汉制药有限公司</t>
  </si>
  <si>
    <t>美迪斯智能装备有限公司</t>
  </si>
  <si>
    <t>广东汉邦激光科技有限公司</t>
  </si>
  <si>
    <t>南头镇</t>
  </si>
  <si>
    <t>广东瑞马热能设备制造有限公司</t>
  </si>
  <si>
    <t>中山市恒乐电器有限公司</t>
  </si>
  <si>
    <t>中山市欧博尔电器有限公司</t>
  </si>
  <si>
    <t>中山市喜玛拉雅电器有限公司</t>
  </si>
  <si>
    <t>中山市鑫能电器制造有限公司</t>
  </si>
  <si>
    <t>中山市精体电子科技有限公司</t>
  </si>
  <si>
    <t>中山市中恒电器有限公司</t>
  </si>
  <si>
    <t>中山市罗顿智能科技有限公司</t>
  </si>
  <si>
    <t>三乡镇</t>
  </si>
  <si>
    <t>广东彩乐智能包装科技有限公司</t>
  </si>
  <si>
    <t>神湾镇</t>
  </si>
  <si>
    <t>中山市广隆燃具电器有限公司</t>
  </si>
  <si>
    <t>坦洲镇</t>
  </si>
  <si>
    <t>中山市澳多电子科技有限公司</t>
  </si>
  <si>
    <t>西区</t>
  </si>
  <si>
    <t>广东威法定制家居股份有限公司</t>
  </si>
  <si>
    <t>小榄镇</t>
  </si>
  <si>
    <t>原中山市威法家居制品有限公司</t>
  </si>
  <si>
    <t>中山市力恩普制药有限公司</t>
  </si>
  <si>
    <t>中山市欧氏美桃包装材料有限公司</t>
  </si>
  <si>
    <t>中山市杨格锁业有限公司</t>
  </si>
  <si>
    <t>附件2</t>
  </si>
  <si>
    <t>2021年省级财政资金（促进民营经济及中小微工业企业上规模发展）促进小微工业企业上规模专题入库项目表</t>
  </si>
  <si>
    <t>中山市广源医疗器械科技有限公司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</si>
</sst>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00_ "/>
    <numFmt numFmtId="178" formatCode="0.0_ "/>
    <numFmt numFmtId="179" formatCode="0_ "/>
  </numFmts>
  <fonts count="44">
    <font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%202021&#24180;&#30465;&#32423;&#36130;&#25919;&#36164;&#37329;&#20837;&#24211;\04%20&#19987;&#23478;&#35780;&#23457;\&#19987;&#23478;&#35780;&#23457;&#30456;&#20851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家评审表（贴息） (专家空表)"/>
      <sheetName val="附件4 项目情况汇总表（贴息）"/>
      <sheetName val="专家评审表（贴息）"/>
      <sheetName val="专家评审表（贴息） (打印)"/>
      <sheetName val="高成长名单"/>
      <sheetName val="小升规名单"/>
      <sheetName val="专家评审（小升规）"/>
      <sheetName val="附件2 新上规项目汇总表（小升规）"/>
      <sheetName val="专家劳务费"/>
      <sheetName val="回避承诺书"/>
    </sheetNames>
    <sheetDataSet>
      <sheetData sheetId="4">
        <row r="3">
          <cell r="B3" t="str">
            <v>广东硕泰智能装备有限公司</v>
          </cell>
          <cell r="C3" t="str">
            <v>石岐区</v>
          </cell>
        </row>
        <row r="4">
          <cell r="B4" t="str">
            <v>广东沃莱科技有限公司</v>
          </cell>
          <cell r="C4" t="str">
            <v>石岐区</v>
          </cell>
        </row>
        <row r="5">
          <cell r="B5" t="str">
            <v>广东迪艾生光电技术有限公司</v>
          </cell>
          <cell r="C5" t="str">
            <v>火炬开发区</v>
          </cell>
        </row>
        <row r="6">
          <cell r="B6" t="str">
            <v>中山新高电子材料股份有限公司</v>
          </cell>
          <cell r="C6" t="str">
            <v>火炬开发区</v>
          </cell>
        </row>
        <row r="7">
          <cell r="B7" t="str">
            <v>中山市奥博精密科技有限公司</v>
          </cell>
          <cell r="C7" t="str">
            <v>火炬开发区</v>
          </cell>
        </row>
        <row r="8">
          <cell r="B8" t="str">
            <v>中山乐心电子有限公司</v>
          </cell>
          <cell r="C8" t="str">
            <v>民众镇</v>
          </cell>
        </row>
        <row r="9">
          <cell r="B9" t="str">
            <v>广东利诚检测技术有限公司</v>
          </cell>
          <cell r="C9" t="str">
            <v>火炬开发区</v>
          </cell>
        </row>
        <row r="10">
          <cell r="B10" t="str">
            <v>中山市光和精密科技有限公司</v>
          </cell>
          <cell r="C10" t="str">
            <v>火炬开发区</v>
          </cell>
        </row>
        <row r="11">
          <cell r="B11" t="str">
            <v>广东金尚智能电气有限公司</v>
          </cell>
          <cell r="C11" t="str">
            <v>东区</v>
          </cell>
        </row>
        <row r="12">
          <cell r="B12" t="str">
            <v>中山市澳多电子科技有限公司</v>
          </cell>
          <cell r="C12" t="str">
            <v>西区</v>
          </cell>
        </row>
        <row r="13">
          <cell r="B13" t="str">
            <v>中山市威法家居制品有限公司</v>
          </cell>
          <cell r="C13" t="str">
            <v>小榄镇</v>
          </cell>
        </row>
        <row r="14">
          <cell r="B14" t="str">
            <v>广东铃木智能科技有限公司</v>
          </cell>
          <cell r="C14" t="str">
            <v>东凤镇</v>
          </cell>
        </row>
        <row r="15">
          <cell r="B15" t="str">
            <v>广东瑞马热能设备制造有限公司</v>
          </cell>
          <cell r="C15" t="str">
            <v>南头镇</v>
          </cell>
        </row>
        <row r="16">
          <cell r="B16" t="str">
            <v>中山市恒乐电器有限公司</v>
          </cell>
          <cell r="C16" t="str">
            <v>南头镇</v>
          </cell>
        </row>
        <row r="17">
          <cell r="B17" t="str">
            <v>中山市鑫光智能系统有限公司</v>
          </cell>
          <cell r="C17" t="str">
            <v>坦洲镇</v>
          </cell>
        </row>
        <row r="18">
          <cell r="B18" t="str">
            <v>中山市罗顿智能科技有限公司</v>
          </cell>
          <cell r="C18" t="str">
            <v>三乡镇</v>
          </cell>
        </row>
        <row r="19">
          <cell r="B19" t="str">
            <v>中山迈雷特数控技术有限公司</v>
          </cell>
          <cell r="C19" t="str">
            <v>火炬开发区</v>
          </cell>
        </row>
        <row r="20">
          <cell r="B20" t="str">
            <v>中山市君禾机电设备有限公司</v>
          </cell>
          <cell r="C20" t="str">
            <v>火炬开发区</v>
          </cell>
        </row>
        <row r="21">
          <cell r="B21" t="str">
            <v>广东川田卫生用品有限公司</v>
          </cell>
          <cell r="C21" t="str">
            <v>火炬开发区</v>
          </cell>
        </row>
        <row r="22">
          <cell r="B22" t="str">
            <v>中山莱博顿卫浴有限公司</v>
          </cell>
          <cell r="C22" t="str">
            <v>火炬开发区</v>
          </cell>
        </row>
        <row r="23">
          <cell r="B23" t="str">
            <v>中山依瓦塔光学有限公司</v>
          </cell>
          <cell r="C23" t="str">
            <v>火炬开发区</v>
          </cell>
        </row>
        <row r="24">
          <cell r="B24" t="str">
            <v>广东柏高智能家居有限公司</v>
          </cell>
          <cell r="C24" t="str">
            <v>火炬开发区</v>
          </cell>
        </row>
        <row r="25">
          <cell r="B25" t="str">
            <v>中山万汉制药有限公司</v>
          </cell>
          <cell r="C25" t="str">
            <v>南朗镇</v>
          </cell>
        </row>
        <row r="26">
          <cell r="B26" t="str">
            <v>美迪斯智能装备有限公司</v>
          </cell>
          <cell r="C26" t="str">
            <v>南朗镇</v>
          </cell>
        </row>
        <row r="27">
          <cell r="B27" t="str">
            <v>广东瑞智电力科技有限公司</v>
          </cell>
          <cell r="C27" t="str">
            <v>南朗镇</v>
          </cell>
        </row>
        <row r="28">
          <cell r="B28" t="str">
            <v>广东子弹头照明有限公司</v>
          </cell>
          <cell r="C28" t="str">
            <v>小榄镇</v>
          </cell>
        </row>
        <row r="29">
          <cell r="B29" t="str">
            <v>中山市博一电器有限公司</v>
          </cell>
          <cell r="C29" t="str">
            <v>黄圃镇</v>
          </cell>
        </row>
        <row r="30">
          <cell r="B30" t="str">
            <v>中山市福瑞卫浴设备有限公司</v>
          </cell>
          <cell r="C30" t="str">
            <v>西区</v>
          </cell>
        </row>
        <row r="31">
          <cell r="B31" t="str">
            <v>中山市广隆燃具电器有限公司</v>
          </cell>
          <cell r="C31" t="str">
            <v>坦洲镇</v>
          </cell>
        </row>
        <row r="32">
          <cell r="B32" t="str">
            <v>中山市铧禧电子科技有限公司</v>
          </cell>
          <cell r="C32" t="str">
            <v>东升镇</v>
          </cell>
        </row>
        <row r="33">
          <cell r="B33" t="str">
            <v>中山市优普卫浴有限公司</v>
          </cell>
          <cell r="C33" t="str">
            <v>港口镇</v>
          </cell>
        </row>
        <row r="34">
          <cell r="B34" t="str">
            <v>中山市力恩普制药有限公司</v>
          </cell>
          <cell r="C34" t="str">
            <v>小榄镇</v>
          </cell>
        </row>
        <row r="35">
          <cell r="B35" t="str">
            <v>中山德立洁具有限公司</v>
          </cell>
          <cell r="C35" t="str">
            <v>阜沙镇</v>
          </cell>
        </row>
        <row r="36">
          <cell r="B36" t="str">
            <v>中山市聚成化工材料有限公司</v>
          </cell>
          <cell r="C36" t="str">
            <v>民众镇</v>
          </cell>
        </row>
        <row r="37">
          <cell r="B37" t="str">
            <v>中山市安蜜尔电器实业有限公司</v>
          </cell>
          <cell r="C37" t="str">
            <v>东凤镇</v>
          </cell>
        </row>
        <row r="38">
          <cell r="B38" t="str">
            <v>中山市美扬电器有限公司</v>
          </cell>
          <cell r="C38" t="str">
            <v>东凤镇</v>
          </cell>
        </row>
        <row r="39">
          <cell r="B39" t="str">
            <v>中山市奥创通风设备有限公司</v>
          </cell>
          <cell r="C39" t="str">
            <v>东凤镇</v>
          </cell>
        </row>
        <row r="40">
          <cell r="B40" t="str">
            <v>广东信通通信有限公司</v>
          </cell>
          <cell r="C40" t="str">
            <v>五桂山</v>
          </cell>
        </row>
        <row r="41">
          <cell r="B41" t="str">
            <v>广东东森金属门窗有限公司</v>
          </cell>
          <cell r="C41" t="str">
            <v>三乡镇</v>
          </cell>
        </row>
        <row r="42">
          <cell r="B42" t="str">
            <v>广东汉邦激光科技有限公司</v>
          </cell>
          <cell r="C42" t="str">
            <v>南头镇</v>
          </cell>
        </row>
        <row r="43">
          <cell r="B43" t="str">
            <v>中山市欧博尔电器有限公司</v>
          </cell>
          <cell r="C43" t="str">
            <v>南头镇</v>
          </cell>
        </row>
        <row r="44">
          <cell r="B44" t="str">
            <v>中山市中恒电器有限公司</v>
          </cell>
          <cell r="C44" t="str">
            <v>南头镇</v>
          </cell>
        </row>
        <row r="45">
          <cell r="B45" t="str">
            <v>中山市合硕高品电器有限公司</v>
          </cell>
          <cell r="C45" t="str">
            <v>南头镇</v>
          </cell>
        </row>
        <row r="46">
          <cell r="B46" t="str">
            <v>中山市喜玛拉雅电器有限公司</v>
          </cell>
          <cell r="C46" t="str">
            <v>南头镇</v>
          </cell>
        </row>
        <row r="47">
          <cell r="B47" t="str">
            <v>中山市鑫能电器制造有限公司</v>
          </cell>
          <cell r="C47" t="str">
            <v>南头镇</v>
          </cell>
        </row>
        <row r="48">
          <cell r="B48" t="str">
            <v>中山市精体电子科技有限公司</v>
          </cell>
          <cell r="C48" t="str">
            <v>南头镇</v>
          </cell>
        </row>
        <row r="49">
          <cell r="B49" t="str">
            <v>广东菲斯顿热能科技有限公司</v>
          </cell>
          <cell r="C49" t="str">
            <v>南头镇</v>
          </cell>
        </row>
        <row r="50">
          <cell r="B50" t="str">
            <v>中山市蚂蚁照明光电有限公司</v>
          </cell>
          <cell r="C50" t="str">
            <v>横栏镇</v>
          </cell>
        </row>
        <row r="51">
          <cell r="B51" t="str">
            <v>中山市汉基电器有限公司</v>
          </cell>
          <cell r="C51" t="str">
            <v>横栏镇</v>
          </cell>
        </row>
        <row r="52">
          <cell r="B52" t="str">
            <v>中山市商贤电器科技有限公司</v>
          </cell>
          <cell r="C52" t="str">
            <v>横栏镇</v>
          </cell>
        </row>
        <row r="53">
          <cell r="B53" t="str">
            <v>中山市东菱照明科技有限公司</v>
          </cell>
          <cell r="C53" t="str">
            <v>横栏镇</v>
          </cell>
        </row>
        <row r="54">
          <cell r="B54" t="str">
            <v>中山奕安泰医药科技有限公司</v>
          </cell>
          <cell r="C54" t="str">
            <v>火炬开发区</v>
          </cell>
        </row>
        <row r="55">
          <cell r="B55" t="str">
            <v>中山斯瑞德环保科技有限公司</v>
          </cell>
          <cell r="C55" t="str">
            <v>火炬开发区</v>
          </cell>
        </row>
        <row r="56">
          <cell r="B56" t="str">
            <v>中山市光大光学仪器有限公司</v>
          </cell>
          <cell r="C56" t="str">
            <v>火炬开发区</v>
          </cell>
        </row>
        <row r="57">
          <cell r="B57" t="str">
            <v>广东领先展示股份有限公司</v>
          </cell>
          <cell r="C57" t="str">
            <v>火炬开发区</v>
          </cell>
        </row>
        <row r="58">
          <cell r="B58" t="str">
            <v>太康精密(中山)有限公司</v>
          </cell>
          <cell r="C58" t="str">
            <v>火炬开发区</v>
          </cell>
        </row>
        <row r="59">
          <cell r="B59" t="str">
            <v>广东弘景光电科技股份有限公司</v>
          </cell>
          <cell r="C59" t="str">
            <v>火炬开发区</v>
          </cell>
        </row>
        <row r="60">
          <cell r="B60" t="str">
            <v>广东健康在线信息技术股份有限公司</v>
          </cell>
          <cell r="C60" t="str">
            <v>火炬开发区</v>
          </cell>
        </row>
        <row r="61">
          <cell r="B61" t="str">
            <v> 中山市凌宇机械有限公司         </v>
          </cell>
          <cell r="C61" t="str">
            <v>东升镇</v>
          </cell>
        </row>
        <row r="62">
          <cell r="B62" t="str">
            <v>广东坚朗精密制造有限公司</v>
          </cell>
          <cell r="C62" t="str">
            <v>东升镇</v>
          </cell>
        </row>
        <row r="63">
          <cell r="B63" t="str">
            <v>中山展晖电子设备有限公司</v>
          </cell>
          <cell r="C63" t="str">
            <v>港口镇</v>
          </cell>
        </row>
        <row r="64">
          <cell r="B64" t="str">
            <v>中山中研化妆品有限公司</v>
          </cell>
          <cell r="C64" t="str">
            <v>南朗镇</v>
          </cell>
        </row>
        <row r="65">
          <cell r="B65" t="str">
            <v>广东隆赋药业股份有限公司</v>
          </cell>
          <cell r="C65" t="str">
            <v>南朗镇</v>
          </cell>
        </row>
        <row r="66">
          <cell r="B66" t="str">
            <v>广东维克光电技术有限公司</v>
          </cell>
          <cell r="C66" t="str">
            <v>南朗镇</v>
          </cell>
        </row>
        <row r="67">
          <cell r="B67" t="str">
            <v>中山市富日印刷材料有限公司</v>
          </cell>
          <cell r="C67" t="str">
            <v>民众镇</v>
          </cell>
        </row>
        <row r="68">
          <cell r="B68" t="str">
            <v>中山市甜美电器有限公司</v>
          </cell>
          <cell r="C68" t="str">
            <v>黄圃镇</v>
          </cell>
        </row>
        <row r="69">
          <cell r="B69" t="str">
            <v>中山市掌声电器有限公司</v>
          </cell>
          <cell r="C69" t="str">
            <v>黄圃镇</v>
          </cell>
        </row>
        <row r="70">
          <cell r="B70" t="str">
            <v>广东威浦电器有限公司</v>
          </cell>
          <cell r="C70" t="str">
            <v>黄圃镇</v>
          </cell>
        </row>
        <row r="71">
          <cell r="B71" t="str">
            <v>广东百顺电气有限公司</v>
          </cell>
          <cell r="C71" t="str">
            <v>黄圃镇</v>
          </cell>
        </row>
        <row r="72">
          <cell r="B72" t="str">
            <v>中山市羽顺热能技术设备有限公司</v>
          </cell>
          <cell r="C72" t="str">
            <v>黄圃镇</v>
          </cell>
        </row>
        <row r="73">
          <cell r="B73" t="str">
            <v>中山市狮盾电气有限公司</v>
          </cell>
          <cell r="C73" t="str">
            <v>小榄镇</v>
          </cell>
        </row>
        <row r="74">
          <cell r="B74" t="str">
            <v>中山市万聚照明科技有限公司</v>
          </cell>
          <cell r="C74" t="str">
            <v>小榄镇</v>
          </cell>
        </row>
        <row r="75">
          <cell r="B75" t="str">
            <v>中山市欧氏美桃包装材料有限公司</v>
          </cell>
          <cell r="C75" t="str">
            <v>小榄镇</v>
          </cell>
        </row>
        <row r="76">
          <cell r="B76" t="str">
            <v>广东元一科技实业有限公司</v>
          </cell>
          <cell r="C76" t="str">
            <v>三角镇</v>
          </cell>
        </row>
        <row r="77">
          <cell r="B77" t="str">
            <v>中山诚威科技有限公司</v>
          </cell>
          <cell r="C77" t="str">
            <v>坦洲镇</v>
          </cell>
        </row>
        <row r="78">
          <cell r="B78" t="str">
            <v>广东彩乐智能包装科技有限公司</v>
          </cell>
          <cell r="C78" t="str">
            <v>神湾镇</v>
          </cell>
        </row>
        <row r="79">
          <cell r="B79" t="str">
            <v>广东易山重工股份有限公司</v>
          </cell>
          <cell r="C79" t="str">
            <v>翠亨新区</v>
          </cell>
        </row>
        <row r="80">
          <cell r="B80" t="str">
            <v>中山市达尔科光学有限公司</v>
          </cell>
          <cell r="C80" t="str">
            <v>翠亨新区</v>
          </cell>
        </row>
        <row r="81">
          <cell r="B81" t="str">
            <v>中山市瑞福达触控显示技术有限公司</v>
          </cell>
          <cell r="C81" t="str">
            <v>翠亨新区</v>
          </cell>
        </row>
        <row r="82">
          <cell r="B82" t="str">
            <v>中山市杨格锁业有限公司</v>
          </cell>
          <cell r="C82" t="str">
            <v>小榄镇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SheetLayoutView="100" workbookViewId="0" topLeftCell="A31">
      <selection activeCell="A2" sqref="A2:G2"/>
    </sheetView>
  </sheetViews>
  <sheetFormatPr defaultColWidth="9.00390625" defaultRowHeight="14.25"/>
  <cols>
    <col min="1" max="1" width="7.00390625" style="14" customWidth="1"/>
    <col min="2" max="2" width="31.375" style="11" customWidth="1"/>
    <col min="3" max="3" width="9.75390625" style="11" customWidth="1"/>
    <col min="4" max="4" width="13.50390625" style="11" customWidth="1"/>
    <col min="5" max="5" width="14.50390625" style="11" customWidth="1"/>
    <col min="6" max="6" width="15.375" style="15" customWidth="1"/>
    <col min="7" max="7" width="12.875" style="11" customWidth="1"/>
    <col min="8" max="8" width="9.00390625" style="11" customWidth="1"/>
    <col min="9" max="9" width="11.50390625" style="11" bestFit="1" customWidth="1"/>
    <col min="10" max="16384" width="9.00390625" style="11" customWidth="1"/>
  </cols>
  <sheetData>
    <row r="1" spans="1:6" s="11" customFormat="1" ht="13.5">
      <c r="A1" s="14" t="s">
        <v>0</v>
      </c>
      <c r="F1" s="15"/>
    </row>
    <row r="2" spans="1:7" s="11" customFormat="1" ht="40.5" customHeight="1">
      <c r="A2" s="2" t="s">
        <v>1</v>
      </c>
      <c r="B2" s="3"/>
      <c r="C2" s="3"/>
      <c r="D2" s="3"/>
      <c r="E2" s="3"/>
      <c r="F2" s="16"/>
      <c r="G2" s="3"/>
    </row>
    <row r="3" spans="1:6" s="12" customFormat="1" ht="15" customHeight="1">
      <c r="A3" s="17"/>
      <c r="B3" s="17"/>
      <c r="C3" s="17"/>
      <c r="D3" s="18"/>
      <c r="E3" s="18"/>
      <c r="F3" s="19"/>
    </row>
    <row r="4" spans="1:7" s="11" customFormat="1" ht="61.5" customHeight="1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1" t="s">
        <v>7</v>
      </c>
      <c r="G4" s="20" t="s">
        <v>8</v>
      </c>
    </row>
    <row r="5" spans="1:7" s="13" customFormat="1" ht="16.5" customHeight="1">
      <c r="A5" s="22" t="s">
        <v>9</v>
      </c>
      <c r="B5" s="23"/>
      <c r="C5" s="24"/>
      <c r="D5" s="25"/>
      <c r="E5" s="26">
        <f>SUM(E6:E46)</f>
        <v>137280.55586700002</v>
      </c>
      <c r="F5" s="26">
        <f>SUM(F6:F46)</f>
        <v>2045.7887769999995</v>
      </c>
      <c r="G5" s="25"/>
    </row>
    <row r="6" spans="1:7" s="11" customFormat="1" ht="19.5" customHeight="1">
      <c r="A6" s="7">
        <v>1</v>
      </c>
      <c r="B6" s="9" t="s">
        <v>10</v>
      </c>
      <c r="C6" s="9" t="str">
        <f>VLOOKUP(B6,'[1]高成长名单'!$B$3:$C$82,2,0)</f>
        <v>翠亨新区</v>
      </c>
      <c r="D6" s="27" t="s">
        <v>11</v>
      </c>
      <c r="E6" s="28">
        <v>1080</v>
      </c>
      <c r="F6" s="29">
        <f>(10276.88+17699.06+16557.19+17699.06+17128.13+17699.06+4364.5+16912.44+15821.31+16912.44+16366.88+16912.44+9364.58+9364.58+5135.41)/10000</f>
        <v>20.821396</v>
      </c>
      <c r="G6" s="30"/>
    </row>
    <row r="7" spans="1:7" s="11" customFormat="1" ht="19.5" customHeight="1">
      <c r="A7" s="7">
        <v>2</v>
      </c>
      <c r="B7" s="9" t="s">
        <v>12</v>
      </c>
      <c r="C7" s="9" t="str">
        <f>VLOOKUP(B7,'[1]高成长名单'!$B$3:$C$82,2,0)</f>
        <v>翠亨新区</v>
      </c>
      <c r="D7" s="27" t="s">
        <v>11</v>
      </c>
      <c r="E7" s="28">
        <v>11290</v>
      </c>
      <c r="F7" s="29">
        <f>(65448.57+64805.34+60624.35+60463.54+57890.63+59820.31+29588.54+29245.49+27358.68+26929.86+25729.17+26586.81+33815.44+33423.38+31267.03+30776.95+29404.73+30384.89+22722.57+21256.6+22722.57+21256.6+22722.57+21256.6+22722.57+21256.6+11841.67+18354.58+17170.42+18354.58+17762.5+18354.58+12083.33+18729.17+17520.83+18729.17+18125+18729.17+10875+17520.83+18729.17+18125+18729.17+6041.67+17520.83+18729.17+18125+18729.17+12083.33+15708.33+10034.72+18298.61+17708.33+18298.61+5902.78+18298.61+17708.33+18298.61+14756.94+18298.61+17708.33+18298.61+20069.44+36597.22+35416.67+36597.22+15347.22+17708.33+18298.61+7250+18125+18729.17+576.39+17868.06+14608.75+14608.75+13666.25+9896.25+3770+14137.5+14608.75)/10000</f>
        <v>181.764273</v>
      </c>
      <c r="G7" s="30"/>
    </row>
    <row r="8" spans="1:7" s="11" customFormat="1" ht="19.5" customHeight="1">
      <c r="A8" s="7">
        <v>3</v>
      </c>
      <c r="B8" s="9" t="s">
        <v>13</v>
      </c>
      <c r="C8" s="9" t="str">
        <f>VLOOKUP(B8,'[1]高成长名单'!$B$3:$C$82,2,0)</f>
        <v>翠亨新区</v>
      </c>
      <c r="D8" s="27" t="s">
        <v>11</v>
      </c>
      <c r="E8" s="28">
        <v>1550</v>
      </c>
      <c r="F8" s="29">
        <f>(37181.93+20914.83+36816.24+20709.14+34091.3+19176.35+36084.87+20297.74+34563.15+19441.77+35353.5+19886.34+14608.75+14608.75+13666.25+14608.75+14137.5+14608.75)/10000</f>
        <v>42.075591</v>
      </c>
      <c r="G8" s="30"/>
    </row>
    <row r="9" spans="1:7" s="11" customFormat="1" ht="19.5" customHeight="1">
      <c r="A9" s="7">
        <v>4</v>
      </c>
      <c r="B9" s="31" t="s">
        <v>14</v>
      </c>
      <c r="C9" s="31" t="s">
        <v>15</v>
      </c>
      <c r="D9" s="27" t="s">
        <v>11</v>
      </c>
      <c r="E9" s="28">
        <v>11800</v>
      </c>
      <c r="F9" s="29">
        <v>135.44297</v>
      </c>
      <c r="G9" s="30"/>
    </row>
    <row r="10" spans="1:7" s="11" customFormat="1" ht="19.5" customHeight="1">
      <c r="A10" s="7">
        <v>5</v>
      </c>
      <c r="B10" s="9" t="s">
        <v>16</v>
      </c>
      <c r="C10" s="9" t="s">
        <v>15</v>
      </c>
      <c r="D10" s="27" t="s">
        <v>11</v>
      </c>
      <c r="E10" s="28">
        <v>6800</v>
      </c>
      <c r="F10" s="29">
        <v>122.97714700000002</v>
      </c>
      <c r="G10" s="30"/>
    </row>
    <row r="11" spans="1:7" s="11" customFormat="1" ht="19.5" customHeight="1">
      <c r="A11" s="7">
        <v>6</v>
      </c>
      <c r="B11" s="32" t="s">
        <v>17</v>
      </c>
      <c r="C11" s="9" t="s">
        <v>18</v>
      </c>
      <c r="D11" s="27" t="s">
        <v>11</v>
      </c>
      <c r="E11" s="28">
        <v>1999.9999999999998</v>
      </c>
      <c r="F11" s="29">
        <v>53.430659999999996</v>
      </c>
      <c r="G11" s="30"/>
    </row>
    <row r="12" spans="1:7" s="11" customFormat="1" ht="19.5" customHeight="1">
      <c r="A12" s="7">
        <v>7</v>
      </c>
      <c r="B12" s="31" t="s">
        <v>19</v>
      </c>
      <c r="C12" s="31" t="s">
        <v>20</v>
      </c>
      <c r="D12" s="27" t="s">
        <v>11</v>
      </c>
      <c r="E12" s="28">
        <v>3000</v>
      </c>
      <c r="F12" s="29">
        <v>24.922222</v>
      </c>
      <c r="G12" s="30"/>
    </row>
    <row r="13" spans="1:7" s="11" customFormat="1" ht="13.5">
      <c r="A13" s="7">
        <v>8</v>
      </c>
      <c r="B13" s="9" t="s">
        <v>21</v>
      </c>
      <c r="C13" s="9" t="s">
        <v>22</v>
      </c>
      <c r="D13" s="27" t="s">
        <v>11</v>
      </c>
      <c r="E13" s="28">
        <v>650</v>
      </c>
      <c r="F13" s="29">
        <v>15.597499999999997</v>
      </c>
      <c r="G13" s="30"/>
    </row>
    <row r="14" spans="1:7" s="11" customFormat="1" ht="18.75" customHeight="1">
      <c r="A14" s="7">
        <v>9</v>
      </c>
      <c r="B14" s="9" t="s">
        <v>23</v>
      </c>
      <c r="C14" s="9" t="s">
        <v>22</v>
      </c>
      <c r="D14" s="27" t="s">
        <v>11</v>
      </c>
      <c r="E14" s="28">
        <v>1200</v>
      </c>
      <c r="F14" s="29">
        <v>31.050928000000003</v>
      </c>
      <c r="G14" s="30"/>
    </row>
    <row r="15" spans="1:7" s="11" customFormat="1" ht="13.5">
      <c r="A15" s="7">
        <v>10</v>
      </c>
      <c r="B15" s="31" t="s">
        <v>24</v>
      </c>
      <c r="C15" s="31" t="s">
        <v>22</v>
      </c>
      <c r="D15" s="27" t="s">
        <v>11</v>
      </c>
      <c r="E15" s="28">
        <v>1500</v>
      </c>
      <c r="F15" s="29">
        <v>11.978473</v>
      </c>
      <c r="G15" s="30"/>
    </row>
    <row r="16" spans="1:7" s="11" customFormat="1" ht="18" customHeight="1">
      <c r="A16" s="7">
        <v>11</v>
      </c>
      <c r="B16" s="31" t="s">
        <v>25</v>
      </c>
      <c r="C16" s="31" t="s">
        <v>22</v>
      </c>
      <c r="D16" s="27" t="s">
        <v>11</v>
      </c>
      <c r="E16" s="28">
        <v>1370</v>
      </c>
      <c r="F16" s="29">
        <v>23.03</v>
      </c>
      <c r="G16" s="30"/>
    </row>
    <row r="17" spans="1:7" s="11" customFormat="1" ht="18" customHeight="1">
      <c r="A17" s="7">
        <v>12</v>
      </c>
      <c r="B17" s="31" t="s">
        <v>26</v>
      </c>
      <c r="C17" s="31" t="s">
        <v>27</v>
      </c>
      <c r="D17" s="27" t="s">
        <v>11</v>
      </c>
      <c r="E17" s="28">
        <v>5790.8</v>
      </c>
      <c r="F17" s="29">
        <v>100.84390400000001</v>
      </c>
      <c r="G17" s="30"/>
    </row>
    <row r="18" spans="1:7" s="11" customFormat="1" ht="18" customHeight="1">
      <c r="A18" s="7">
        <v>13</v>
      </c>
      <c r="B18" s="9" t="s">
        <v>28</v>
      </c>
      <c r="C18" s="31" t="s">
        <v>27</v>
      </c>
      <c r="D18" s="27" t="s">
        <v>11</v>
      </c>
      <c r="E18" s="28">
        <v>2000</v>
      </c>
      <c r="F18" s="29">
        <v>50.46</v>
      </c>
      <c r="G18" s="30"/>
    </row>
    <row r="19" spans="1:7" s="11" customFormat="1" ht="18" customHeight="1">
      <c r="A19" s="7">
        <v>14</v>
      </c>
      <c r="B19" s="33" t="s">
        <v>29</v>
      </c>
      <c r="C19" s="31" t="s">
        <v>27</v>
      </c>
      <c r="D19" s="27" t="s">
        <v>11</v>
      </c>
      <c r="E19" s="28">
        <v>14065.755867</v>
      </c>
      <c r="F19" s="29">
        <v>194.84924</v>
      </c>
      <c r="G19" s="30"/>
    </row>
    <row r="20" spans="1:7" s="11" customFormat="1" ht="18" customHeight="1">
      <c r="A20" s="7">
        <v>15</v>
      </c>
      <c r="B20" s="34" t="s">
        <v>30</v>
      </c>
      <c r="C20" s="31" t="s">
        <v>27</v>
      </c>
      <c r="D20" s="27" t="s">
        <v>11</v>
      </c>
      <c r="E20" s="28">
        <v>515</v>
      </c>
      <c r="F20" s="29">
        <v>6.144808</v>
      </c>
      <c r="G20" s="30"/>
    </row>
    <row r="21" spans="1:7" s="11" customFormat="1" ht="18" customHeight="1">
      <c r="A21" s="7">
        <v>16</v>
      </c>
      <c r="B21" s="34" t="s">
        <v>31</v>
      </c>
      <c r="C21" s="31" t="s">
        <v>27</v>
      </c>
      <c r="D21" s="27" t="s">
        <v>11</v>
      </c>
      <c r="E21" s="28">
        <v>1500</v>
      </c>
      <c r="F21" s="29">
        <v>37.281667</v>
      </c>
      <c r="G21" s="30"/>
    </row>
    <row r="22" spans="1:7" s="11" customFormat="1" ht="18" customHeight="1">
      <c r="A22" s="7">
        <v>17</v>
      </c>
      <c r="B22" s="35" t="s">
        <v>32</v>
      </c>
      <c r="C22" s="31" t="s">
        <v>27</v>
      </c>
      <c r="D22" s="27" t="s">
        <v>11</v>
      </c>
      <c r="E22" s="28">
        <v>999</v>
      </c>
      <c r="F22" s="29">
        <v>3.7434830000000003</v>
      </c>
      <c r="G22" s="30"/>
    </row>
    <row r="23" spans="1:7" s="11" customFormat="1" ht="18" customHeight="1">
      <c r="A23" s="7">
        <v>18</v>
      </c>
      <c r="B23" s="9" t="s">
        <v>33</v>
      </c>
      <c r="C23" s="9" t="s">
        <v>27</v>
      </c>
      <c r="D23" s="27" t="s">
        <v>11</v>
      </c>
      <c r="E23" s="28">
        <v>1180</v>
      </c>
      <c r="F23" s="29">
        <v>23.005509000000004</v>
      </c>
      <c r="G23" s="30"/>
    </row>
    <row r="24" spans="1:7" s="11" customFormat="1" ht="18" customHeight="1">
      <c r="A24" s="7">
        <v>19</v>
      </c>
      <c r="B24" s="32" t="s">
        <v>34</v>
      </c>
      <c r="C24" s="31" t="s">
        <v>27</v>
      </c>
      <c r="D24" s="27" t="s">
        <v>11</v>
      </c>
      <c r="E24" s="28">
        <v>300</v>
      </c>
      <c r="F24" s="29">
        <v>7.2285</v>
      </c>
      <c r="G24" s="30"/>
    </row>
    <row r="25" spans="1:7" s="11" customFormat="1" ht="18" customHeight="1">
      <c r="A25" s="7">
        <v>20</v>
      </c>
      <c r="B25" s="33" t="s">
        <v>35</v>
      </c>
      <c r="C25" s="31" t="s">
        <v>36</v>
      </c>
      <c r="D25" s="27" t="s">
        <v>11</v>
      </c>
      <c r="E25" s="28">
        <v>9250</v>
      </c>
      <c r="F25" s="29">
        <v>105.380545</v>
      </c>
      <c r="G25" s="30"/>
    </row>
    <row r="26" spans="1:7" s="11" customFormat="1" ht="18" customHeight="1">
      <c r="A26" s="7">
        <v>21</v>
      </c>
      <c r="B26" s="31" t="s">
        <v>37</v>
      </c>
      <c r="C26" s="31" t="s">
        <v>38</v>
      </c>
      <c r="D26" s="27" t="s">
        <v>11</v>
      </c>
      <c r="E26" s="28">
        <v>1800</v>
      </c>
      <c r="F26" s="29">
        <v>8.761111</v>
      </c>
      <c r="G26" s="30"/>
    </row>
    <row r="27" spans="1:7" s="11" customFormat="1" ht="45" customHeight="1">
      <c r="A27" s="7">
        <v>22</v>
      </c>
      <c r="B27" s="35" t="s">
        <v>39</v>
      </c>
      <c r="C27" s="31" t="s">
        <v>38</v>
      </c>
      <c r="D27" s="27" t="s">
        <v>11</v>
      </c>
      <c r="E27" s="28">
        <v>9600</v>
      </c>
      <c r="F27" s="29">
        <v>112.75625</v>
      </c>
      <c r="G27" s="36" t="s">
        <v>40</v>
      </c>
    </row>
    <row r="28" spans="1:7" s="11" customFormat="1" ht="18" customHeight="1">
      <c r="A28" s="7">
        <v>23</v>
      </c>
      <c r="B28" s="9" t="s">
        <v>41</v>
      </c>
      <c r="C28" s="31" t="s">
        <v>38</v>
      </c>
      <c r="D28" s="27" t="s">
        <v>11</v>
      </c>
      <c r="E28" s="28">
        <v>470</v>
      </c>
      <c r="F28" s="29">
        <v>10.039695</v>
      </c>
      <c r="G28" s="30"/>
    </row>
    <row r="29" spans="1:7" s="11" customFormat="1" ht="18" customHeight="1">
      <c r="A29" s="7">
        <v>24</v>
      </c>
      <c r="B29" s="33" t="s">
        <v>42</v>
      </c>
      <c r="C29" s="31" t="s">
        <v>38</v>
      </c>
      <c r="D29" s="27" t="s">
        <v>11</v>
      </c>
      <c r="E29" s="28">
        <v>5820</v>
      </c>
      <c r="F29" s="29">
        <v>106.9428</v>
      </c>
      <c r="G29" s="30"/>
    </row>
    <row r="30" spans="1:7" s="11" customFormat="1" ht="18" customHeight="1">
      <c r="A30" s="7">
        <v>25</v>
      </c>
      <c r="B30" s="9" t="s">
        <v>43</v>
      </c>
      <c r="C30" s="9" t="s">
        <v>38</v>
      </c>
      <c r="D30" s="27" t="s">
        <v>11</v>
      </c>
      <c r="E30" s="28">
        <v>8500</v>
      </c>
      <c r="F30" s="29">
        <v>81.203125</v>
      </c>
      <c r="G30" s="30"/>
    </row>
    <row r="31" spans="1:7" s="11" customFormat="1" ht="18" customHeight="1">
      <c r="A31" s="7">
        <v>26</v>
      </c>
      <c r="B31" s="9" t="s">
        <v>44</v>
      </c>
      <c r="C31" s="9" t="s">
        <v>45</v>
      </c>
      <c r="D31" s="27" t="s">
        <v>11</v>
      </c>
      <c r="E31" s="28">
        <v>2000</v>
      </c>
      <c r="F31" s="29">
        <v>52.162383999999996</v>
      </c>
      <c r="G31" s="30"/>
    </row>
    <row r="32" spans="1:7" s="11" customFormat="1" ht="18" customHeight="1">
      <c r="A32" s="7">
        <v>27</v>
      </c>
      <c r="B32" s="9" t="s">
        <v>46</v>
      </c>
      <c r="C32" s="9" t="s">
        <v>45</v>
      </c>
      <c r="D32" s="27" t="s">
        <v>11</v>
      </c>
      <c r="E32" s="28">
        <v>200</v>
      </c>
      <c r="F32" s="29">
        <v>4.2400009999999995</v>
      </c>
      <c r="G32" s="30"/>
    </row>
    <row r="33" spans="1:7" s="11" customFormat="1" ht="18" customHeight="1">
      <c r="A33" s="7">
        <v>28</v>
      </c>
      <c r="B33" s="33" t="s">
        <v>47</v>
      </c>
      <c r="C33" s="31" t="s">
        <v>45</v>
      </c>
      <c r="D33" s="27" t="s">
        <v>11</v>
      </c>
      <c r="E33" s="28">
        <v>3500</v>
      </c>
      <c r="F33" s="29">
        <v>60.365444000000004</v>
      </c>
      <c r="G33" s="30"/>
    </row>
    <row r="34" spans="1:7" s="11" customFormat="1" ht="18" customHeight="1">
      <c r="A34" s="7">
        <v>29</v>
      </c>
      <c r="B34" s="35" t="s">
        <v>48</v>
      </c>
      <c r="C34" s="31" t="s">
        <v>45</v>
      </c>
      <c r="D34" s="27" t="s">
        <v>11</v>
      </c>
      <c r="E34" s="28">
        <v>2110</v>
      </c>
      <c r="F34" s="29">
        <v>20.707261</v>
      </c>
      <c r="G34" s="30"/>
    </row>
    <row r="35" spans="1:7" s="11" customFormat="1" ht="18" customHeight="1">
      <c r="A35" s="7">
        <v>30</v>
      </c>
      <c r="B35" s="9" t="s">
        <v>49</v>
      </c>
      <c r="C35" s="9" t="s">
        <v>45</v>
      </c>
      <c r="D35" s="27" t="s">
        <v>11</v>
      </c>
      <c r="E35" s="28">
        <v>1040</v>
      </c>
      <c r="F35" s="29">
        <v>21.192443</v>
      </c>
      <c r="G35" s="30"/>
    </row>
    <row r="36" spans="1:7" s="11" customFormat="1" ht="18" customHeight="1">
      <c r="A36" s="7">
        <v>31</v>
      </c>
      <c r="B36" s="32" t="s">
        <v>50</v>
      </c>
      <c r="C36" s="9" t="s">
        <v>45</v>
      </c>
      <c r="D36" s="27" t="s">
        <v>11</v>
      </c>
      <c r="E36" s="28">
        <v>1000</v>
      </c>
      <c r="F36" s="29">
        <v>13.33</v>
      </c>
      <c r="G36" s="30"/>
    </row>
    <row r="37" spans="1:7" s="11" customFormat="1" ht="18" customHeight="1">
      <c r="A37" s="7">
        <v>32</v>
      </c>
      <c r="B37" s="34" t="s">
        <v>51</v>
      </c>
      <c r="C37" s="31" t="s">
        <v>45</v>
      </c>
      <c r="D37" s="27" t="s">
        <v>11</v>
      </c>
      <c r="E37" s="28">
        <v>1700</v>
      </c>
      <c r="F37" s="29">
        <v>34.682728000000004</v>
      </c>
      <c r="G37" s="30"/>
    </row>
    <row r="38" spans="1:7" s="11" customFormat="1" ht="18" customHeight="1">
      <c r="A38" s="7">
        <v>33</v>
      </c>
      <c r="B38" s="33" t="s">
        <v>52</v>
      </c>
      <c r="C38" s="31" t="s">
        <v>45</v>
      </c>
      <c r="D38" s="27" t="s">
        <v>11</v>
      </c>
      <c r="E38" s="28">
        <v>1500</v>
      </c>
      <c r="F38" s="29">
        <v>30.016221999999996</v>
      </c>
      <c r="G38" s="30"/>
    </row>
    <row r="39" spans="1:7" s="11" customFormat="1" ht="18" customHeight="1">
      <c r="A39" s="7">
        <v>34</v>
      </c>
      <c r="B39" s="31" t="s">
        <v>53</v>
      </c>
      <c r="C39" s="31" t="s">
        <v>54</v>
      </c>
      <c r="D39" s="27" t="s">
        <v>11</v>
      </c>
      <c r="E39" s="28">
        <v>2200</v>
      </c>
      <c r="F39" s="29">
        <v>27.647306</v>
      </c>
      <c r="G39" s="30"/>
    </row>
    <row r="40" spans="1:7" s="11" customFormat="1" ht="18" customHeight="1">
      <c r="A40" s="7">
        <v>35</v>
      </c>
      <c r="B40" s="31" t="s">
        <v>55</v>
      </c>
      <c r="C40" s="31" t="s">
        <v>56</v>
      </c>
      <c r="D40" s="27" t="s">
        <v>11</v>
      </c>
      <c r="E40" s="28">
        <v>4700</v>
      </c>
      <c r="F40" s="29">
        <v>101.54</v>
      </c>
      <c r="G40" s="30"/>
    </row>
    <row r="41" spans="1:7" s="11" customFormat="1" ht="18" customHeight="1">
      <c r="A41" s="7">
        <v>36</v>
      </c>
      <c r="B41" s="9" t="s">
        <v>57</v>
      </c>
      <c r="C41" s="9" t="s">
        <v>58</v>
      </c>
      <c r="D41" s="27" t="s">
        <v>11</v>
      </c>
      <c r="E41" s="28">
        <v>4500</v>
      </c>
      <c r="F41" s="29">
        <v>62.58</v>
      </c>
      <c r="G41" s="30"/>
    </row>
    <row r="42" spans="1:7" s="11" customFormat="1" ht="18" customHeight="1">
      <c r="A42" s="7">
        <v>37</v>
      </c>
      <c r="B42" s="9" t="s">
        <v>59</v>
      </c>
      <c r="C42" s="9" t="s">
        <v>60</v>
      </c>
      <c r="D42" s="27" t="s">
        <v>11</v>
      </c>
      <c r="E42" s="28">
        <v>3670</v>
      </c>
      <c r="F42" s="29">
        <v>49.080775</v>
      </c>
      <c r="G42" s="30"/>
    </row>
    <row r="43" spans="1:7" s="11" customFormat="1" ht="54.75" customHeight="1">
      <c r="A43" s="7">
        <v>38</v>
      </c>
      <c r="B43" s="31" t="s">
        <v>61</v>
      </c>
      <c r="C43" s="31" t="s">
        <v>62</v>
      </c>
      <c r="D43" s="27" t="s">
        <v>11</v>
      </c>
      <c r="E43" s="28">
        <v>2000</v>
      </c>
      <c r="F43" s="29">
        <v>4.88775</v>
      </c>
      <c r="G43" s="36" t="s">
        <v>63</v>
      </c>
    </row>
    <row r="44" spans="1:7" s="11" customFormat="1" ht="21" customHeight="1">
      <c r="A44" s="7">
        <v>39</v>
      </c>
      <c r="B44" s="33" t="s">
        <v>64</v>
      </c>
      <c r="C44" s="9" t="s">
        <v>62</v>
      </c>
      <c r="D44" s="27" t="s">
        <v>11</v>
      </c>
      <c r="E44" s="28">
        <v>1000</v>
      </c>
      <c r="F44" s="29">
        <v>23.027384</v>
      </c>
      <c r="G44" s="30"/>
    </row>
    <row r="45" spans="1:7" s="11" customFormat="1" ht="21" customHeight="1">
      <c r="A45" s="7">
        <v>40</v>
      </c>
      <c r="B45" s="9" t="s">
        <v>65</v>
      </c>
      <c r="C45" s="9" t="s">
        <v>62</v>
      </c>
      <c r="D45" s="27" t="s">
        <v>11</v>
      </c>
      <c r="E45" s="28">
        <v>1100</v>
      </c>
      <c r="F45" s="29">
        <v>19.086452</v>
      </c>
      <c r="G45" s="30"/>
    </row>
    <row r="46" spans="1:7" s="11" customFormat="1" ht="21" customHeight="1">
      <c r="A46" s="7">
        <v>41</v>
      </c>
      <c r="B46" s="9" t="s">
        <v>66</v>
      </c>
      <c r="C46" s="9" t="s">
        <v>62</v>
      </c>
      <c r="D46" s="27" t="s">
        <v>11</v>
      </c>
      <c r="E46" s="28">
        <v>1030</v>
      </c>
      <c r="F46" s="29">
        <v>9.510829999999988</v>
      </c>
      <c r="G46" s="30"/>
    </row>
  </sheetData>
  <sheetProtection/>
  <mergeCells count="4">
    <mergeCell ref="A2:G2"/>
    <mergeCell ref="A3:B3"/>
    <mergeCell ref="D3:F3"/>
    <mergeCell ref="A5:C5"/>
  </mergeCells>
  <printOptions/>
  <pageMargins left="0.75" right="0.75" top="1" bottom="1" header="0.51" footer="0.51"/>
  <pageSetup fitToHeight="0" fitToWidth="1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B14" sqref="B14"/>
    </sheetView>
  </sheetViews>
  <sheetFormatPr defaultColWidth="9.00390625" defaultRowHeight="14.25"/>
  <cols>
    <col min="1" max="1" width="5.875" style="0" customWidth="1"/>
    <col min="2" max="2" width="46.125" style="0" customWidth="1"/>
    <col min="3" max="3" width="21.875" style="0" customWidth="1"/>
    <col min="4" max="4" width="15.875" style="0" customWidth="1"/>
  </cols>
  <sheetData>
    <row r="1" ht="14.25">
      <c r="A1" t="s">
        <v>67</v>
      </c>
    </row>
    <row r="2" spans="1:4" ht="72.75" customHeight="1">
      <c r="A2" s="2" t="s">
        <v>68</v>
      </c>
      <c r="B2" s="3"/>
      <c r="C2" s="3"/>
      <c r="D2" s="3"/>
    </row>
    <row r="3" spans="1:4" s="1" customFormat="1" ht="22.5" customHeight="1">
      <c r="A3" s="4"/>
      <c r="B3" s="4"/>
      <c r="C3" s="4"/>
      <c r="D3" s="5"/>
    </row>
    <row r="4" spans="1:4" ht="49.5" customHeight="1">
      <c r="A4" s="6" t="s">
        <v>2</v>
      </c>
      <c r="B4" s="6" t="s">
        <v>3</v>
      </c>
      <c r="C4" s="6" t="s">
        <v>4</v>
      </c>
      <c r="D4" s="6" t="s">
        <v>8</v>
      </c>
    </row>
    <row r="5" spans="1:4" ht="51.75" customHeight="1">
      <c r="A5" s="7">
        <v>1</v>
      </c>
      <c r="B5" s="8" t="s">
        <v>69</v>
      </c>
      <c r="C5" s="9" t="s">
        <v>62</v>
      </c>
      <c r="D5" s="10"/>
    </row>
  </sheetData>
  <sheetProtection/>
  <mergeCells count="2">
    <mergeCell ref="A2:D2"/>
    <mergeCell ref="A3:B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2020-08-24T07:47:00Z</dcterms:created>
  <dcterms:modified xsi:type="dcterms:W3CDTF">2020-09-11T11:01:26Z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