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45" windowHeight="8775"/>
  </bookViews>
  <sheets>
    <sheet name="Sheet1" sheetId="1" r:id="rId1"/>
  </sheets>
  <definedNames>
    <definedName name="_xlnm._FilterDatabase" localSheetId="0" hidden="1">Sheet1!$A$3:$P$15</definedName>
    <definedName name="_xlnm.Print_Area" localSheetId="0">Sheet1!$A$1:$P$15</definedName>
  </definedNames>
  <calcPr calcId="144525" concurrentCalc="0"/>
  <oleSize ref="A1:P15"/>
</workbook>
</file>

<file path=xl/sharedStrings.xml><?xml version="1.0" encoding="utf-8"?>
<sst xmlns="http://schemas.openxmlformats.org/spreadsheetml/2006/main" count="50">
  <si>
    <t>附件</t>
  </si>
  <si>
    <t>2020年3月中山市居民分布式光伏发电项目汇总表</t>
  </si>
  <si>
    <t>编号</t>
  </si>
  <si>
    <t>项目名称</t>
  </si>
  <si>
    <t>项目建设地点</t>
  </si>
  <si>
    <t>项目容量（kW）</t>
  </si>
  <si>
    <t>项目公司(或自然人）</t>
  </si>
  <si>
    <t>建成并网发电日期</t>
  </si>
  <si>
    <t>建设方式</t>
  </si>
  <si>
    <t>光伏电力用户</t>
  </si>
  <si>
    <t>光伏电力消纳方式</t>
  </si>
  <si>
    <r>
      <rPr>
        <sz val="11"/>
        <rFont val="宋体"/>
        <charset val="134"/>
      </rPr>
      <t>并网电压等级</t>
    </r>
    <r>
      <rPr>
        <b/>
        <sz val="11"/>
        <rFont val="宋体"/>
        <charset val="134"/>
      </rPr>
      <t>（V）</t>
    </r>
  </si>
  <si>
    <t>年平均发电量（千瓦时）</t>
  </si>
  <si>
    <t>项目投资（万元）</t>
  </si>
  <si>
    <t>光伏电力用户侧电价</t>
  </si>
  <si>
    <t>预计年补助资金（元）</t>
  </si>
  <si>
    <t>自发自用比例</t>
  </si>
  <si>
    <t>备注</t>
  </si>
  <si>
    <t>梁海棠</t>
  </si>
  <si>
    <t>中山市小榄镇盛丰联兴南路</t>
  </si>
  <si>
    <t>自然人</t>
  </si>
  <si>
    <t>待定</t>
  </si>
  <si>
    <t>屋顶</t>
  </si>
  <si>
    <t>自发自用余量上网</t>
  </si>
  <si>
    <t>居民电价</t>
  </si>
  <si>
    <t>曾鉴亮</t>
  </si>
  <si>
    <t>中山市小榄镇联丰金鱼沥街一巷</t>
  </si>
  <si>
    <t>陈华枝</t>
  </si>
  <si>
    <t>中山市小榄镇育新街</t>
  </si>
  <si>
    <t>颜和文</t>
  </si>
  <si>
    <t>中山市小榄镇九洲基祥丰南街</t>
  </si>
  <si>
    <t>麦建洪</t>
  </si>
  <si>
    <t>中山市小榄镇福成路大街</t>
  </si>
  <si>
    <t>麦欢林</t>
  </si>
  <si>
    <t>中山市小榄镇福成西六巷</t>
  </si>
  <si>
    <t>张仕永</t>
  </si>
  <si>
    <t>中山市坦洲镇龙上街</t>
  </si>
  <si>
    <t>蔡健潮</t>
  </si>
  <si>
    <t>中山市东区小鳌溪正街</t>
  </si>
  <si>
    <t>10</t>
  </si>
  <si>
    <t>郑桂波</t>
  </si>
  <si>
    <t>中山市东区银湾北路六巷</t>
  </si>
  <si>
    <t>15</t>
  </si>
  <si>
    <t>王琴</t>
  </si>
  <si>
    <t>中山市东区万科朗润园一期（南区）</t>
  </si>
  <si>
    <t>14</t>
  </si>
  <si>
    <t>梁子明</t>
  </si>
  <si>
    <t>中山市南朗镇美景大道</t>
  </si>
  <si>
    <t>梁庆助</t>
  </si>
  <si>
    <t>中山市南朗镇南朗工业区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</si>
</sst>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9" fontId="8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9" fontId="6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9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百分比 2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_分布式光伏发电项目" xfId="57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5"/>
  <sheetViews>
    <sheetView tabSelected="1" workbookViewId="0">
      <selection activeCell="L13" sqref="L13"/>
    </sheetView>
  </sheetViews>
  <sheetFormatPr defaultColWidth="9" defaultRowHeight="13.5"/>
  <cols>
    <col min="1" max="1" width="4.63333333333333" style="5" customWidth="1"/>
    <col min="2" max="2" width="10" style="6" customWidth="1"/>
    <col min="3" max="3" width="27.4416666666667" style="5" customWidth="1"/>
    <col min="4" max="4" width="9.89166666666667" style="5" customWidth="1"/>
    <col min="5" max="5" width="12.3833333333333" style="5" customWidth="1"/>
    <col min="6" max="6" width="10.5" style="5" customWidth="1"/>
    <col min="7" max="7" width="9.13333333333333" style="5" customWidth="1"/>
    <col min="8" max="8" width="13.6333333333333" style="5" customWidth="1"/>
    <col min="9" max="9" width="14.25" style="5" customWidth="1"/>
    <col min="10" max="10" width="9.13333333333333" style="7" customWidth="1"/>
    <col min="11" max="11" width="11.6333333333333" style="5" customWidth="1"/>
    <col min="12" max="12" width="9.13333333333333" style="5" customWidth="1"/>
    <col min="13" max="13" width="12.6333333333333" style="5" customWidth="1"/>
    <col min="14" max="14" width="9.75" style="5" customWidth="1"/>
    <col min="15" max="15" width="9.13333333333333" style="2" customWidth="1"/>
    <col min="16" max="16" width="10.6666666666667" style="5" customWidth="1"/>
    <col min="17" max="16384" width="9" style="5"/>
  </cols>
  <sheetData>
    <row r="1" ht="33" customHeight="1" spans="1:3">
      <c r="A1" s="8" t="s">
        <v>0</v>
      </c>
      <c r="B1" s="8"/>
      <c r="C1" s="8"/>
    </row>
    <row r="2" s="1" customFormat="1" ht="41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40.5" spans="1:16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0" t="s">
        <v>8</v>
      </c>
      <c r="H3" s="13" t="s">
        <v>9</v>
      </c>
      <c r="I3" s="13" t="s">
        <v>10</v>
      </c>
      <c r="J3" s="24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</row>
    <row r="4" s="2" customFormat="1" ht="21" customHeight="1" spans="1:16">
      <c r="A4" s="14">
        <v>1</v>
      </c>
      <c r="B4" s="14" t="s">
        <v>18</v>
      </c>
      <c r="C4" s="14" t="s">
        <v>19</v>
      </c>
      <c r="D4" s="15">
        <v>20</v>
      </c>
      <c r="E4" s="16" t="s">
        <v>20</v>
      </c>
      <c r="F4" s="17" t="s">
        <v>21</v>
      </c>
      <c r="G4" s="17" t="s">
        <v>22</v>
      </c>
      <c r="H4" s="15" t="s">
        <v>18</v>
      </c>
      <c r="I4" s="15" t="s">
        <v>23</v>
      </c>
      <c r="J4" s="25">
        <v>380</v>
      </c>
      <c r="K4" s="15">
        <f>D4*1000*0.9</f>
        <v>18000</v>
      </c>
      <c r="L4" s="26">
        <f t="shared" ref="L4:L9" si="0">D4*1.2</f>
        <v>24</v>
      </c>
      <c r="M4" s="15" t="s">
        <v>24</v>
      </c>
      <c r="N4" s="15" t="s">
        <v>21</v>
      </c>
      <c r="O4" s="27">
        <v>0.6</v>
      </c>
      <c r="P4" s="15"/>
    </row>
    <row r="5" s="2" customFormat="1" ht="21" customHeight="1" spans="1:16">
      <c r="A5" s="14">
        <v>2</v>
      </c>
      <c r="B5" s="14" t="s">
        <v>25</v>
      </c>
      <c r="C5" s="15" t="s">
        <v>26</v>
      </c>
      <c r="D5" s="15">
        <v>33.6</v>
      </c>
      <c r="E5" s="16" t="s">
        <v>20</v>
      </c>
      <c r="F5" s="17" t="s">
        <v>21</v>
      </c>
      <c r="G5" s="17" t="s">
        <v>22</v>
      </c>
      <c r="H5" s="15" t="str">
        <f>B5</f>
        <v>曾鉴亮</v>
      </c>
      <c r="I5" s="15" t="s">
        <v>23</v>
      </c>
      <c r="J5" s="25">
        <v>380</v>
      </c>
      <c r="K5" s="15">
        <f t="shared" ref="K5:K15" si="1">D5*1000*0.9</f>
        <v>30240</v>
      </c>
      <c r="L5" s="26">
        <f t="shared" si="0"/>
        <v>40.32</v>
      </c>
      <c r="M5" s="15" t="s">
        <v>24</v>
      </c>
      <c r="N5" s="15" t="s">
        <v>21</v>
      </c>
      <c r="O5" s="27">
        <v>0.6</v>
      </c>
      <c r="P5" s="15"/>
    </row>
    <row r="6" s="2" customFormat="1" ht="21" customHeight="1" spans="1:16">
      <c r="A6" s="14">
        <v>3</v>
      </c>
      <c r="B6" s="14" t="s">
        <v>27</v>
      </c>
      <c r="C6" s="14" t="s">
        <v>28</v>
      </c>
      <c r="D6" s="15">
        <v>25</v>
      </c>
      <c r="E6" s="16" t="s">
        <v>20</v>
      </c>
      <c r="F6" s="17" t="s">
        <v>21</v>
      </c>
      <c r="G6" s="17" t="s">
        <v>22</v>
      </c>
      <c r="H6" s="14" t="s">
        <v>27</v>
      </c>
      <c r="I6" s="15" t="s">
        <v>23</v>
      </c>
      <c r="J6" s="25">
        <v>380</v>
      </c>
      <c r="K6" s="15">
        <f t="shared" si="1"/>
        <v>22500</v>
      </c>
      <c r="L6" s="26">
        <f t="shared" si="0"/>
        <v>30</v>
      </c>
      <c r="M6" s="15" t="s">
        <v>24</v>
      </c>
      <c r="N6" s="15" t="s">
        <v>21</v>
      </c>
      <c r="O6" s="27">
        <v>0.6</v>
      </c>
      <c r="P6" s="15"/>
    </row>
    <row r="7" s="2" customFormat="1" ht="21" customHeight="1" spans="1:16">
      <c r="A7" s="14">
        <v>4</v>
      </c>
      <c r="B7" s="18" t="s">
        <v>29</v>
      </c>
      <c r="C7" s="18" t="s">
        <v>30</v>
      </c>
      <c r="D7" s="19">
        <v>31.04</v>
      </c>
      <c r="E7" s="16" t="s">
        <v>20</v>
      </c>
      <c r="F7" s="17" t="s">
        <v>21</v>
      </c>
      <c r="G7" s="17" t="s">
        <v>22</v>
      </c>
      <c r="H7" s="14" t="s">
        <v>27</v>
      </c>
      <c r="I7" s="15" t="s">
        <v>23</v>
      </c>
      <c r="J7" s="25">
        <v>380</v>
      </c>
      <c r="K7" s="15">
        <f t="shared" si="1"/>
        <v>27936</v>
      </c>
      <c r="L7" s="26">
        <f t="shared" si="0"/>
        <v>37.248</v>
      </c>
      <c r="M7" s="15" t="s">
        <v>24</v>
      </c>
      <c r="N7" s="15" t="s">
        <v>21</v>
      </c>
      <c r="O7" s="27">
        <v>0.6</v>
      </c>
      <c r="P7" s="15"/>
    </row>
    <row r="8" s="2" customFormat="1" ht="21" customHeight="1" spans="1:16">
      <c r="A8" s="14">
        <v>5</v>
      </c>
      <c r="B8" s="14" t="s">
        <v>31</v>
      </c>
      <c r="C8" s="14" t="s">
        <v>32</v>
      </c>
      <c r="D8" s="15">
        <v>5</v>
      </c>
      <c r="E8" s="16" t="s">
        <v>20</v>
      </c>
      <c r="F8" s="17" t="s">
        <v>21</v>
      </c>
      <c r="G8" s="17" t="s">
        <v>22</v>
      </c>
      <c r="H8" s="15" t="s">
        <v>31</v>
      </c>
      <c r="I8" s="15" t="s">
        <v>23</v>
      </c>
      <c r="J8" s="25">
        <v>220</v>
      </c>
      <c r="K8" s="15">
        <f t="shared" si="1"/>
        <v>4500</v>
      </c>
      <c r="L8" s="26">
        <f t="shared" si="0"/>
        <v>6</v>
      </c>
      <c r="M8" s="15" t="s">
        <v>24</v>
      </c>
      <c r="N8" s="15" t="s">
        <v>21</v>
      </c>
      <c r="O8" s="27">
        <v>0.6</v>
      </c>
      <c r="P8" s="15"/>
    </row>
    <row r="9" s="2" customFormat="1" ht="21" customHeight="1" spans="1:16">
      <c r="A9" s="14">
        <v>6</v>
      </c>
      <c r="B9" s="14" t="s">
        <v>33</v>
      </c>
      <c r="C9" s="14" t="s">
        <v>34</v>
      </c>
      <c r="D9" s="15">
        <v>5</v>
      </c>
      <c r="E9" s="16" t="s">
        <v>20</v>
      </c>
      <c r="F9" s="17" t="s">
        <v>21</v>
      </c>
      <c r="G9" s="17" t="s">
        <v>22</v>
      </c>
      <c r="H9" s="15" t="s">
        <v>33</v>
      </c>
      <c r="I9" s="15" t="s">
        <v>23</v>
      </c>
      <c r="J9" s="28">
        <v>220</v>
      </c>
      <c r="K9" s="15">
        <f t="shared" si="1"/>
        <v>4500</v>
      </c>
      <c r="L9" s="26">
        <f t="shared" si="0"/>
        <v>6</v>
      </c>
      <c r="M9" s="15" t="s">
        <v>24</v>
      </c>
      <c r="N9" s="15" t="s">
        <v>21</v>
      </c>
      <c r="O9" s="27">
        <v>0.6</v>
      </c>
      <c r="P9" s="15"/>
    </row>
    <row r="10" customFormat="1" ht="21" customHeight="1" spans="1:16">
      <c r="A10" s="14">
        <v>7</v>
      </c>
      <c r="B10" s="14" t="s">
        <v>35</v>
      </c>
      <c r="C10" s="18" t="s">
        <v>36</v>
      </c>
      <c r="D10" s="18">
        <v>19.52</v>
      </c>
      <c r="E10" s="16" t="s">
        <v>20</v>
      </c>
      <c r="F10" s="19" t="s">
        <v>21</v>
      </c>
      <c r="G10" s="19" t="s">
        <v>22</v>
      </c>
      <c r="H10" s="18" t="s">
        <v>35</v>
      </c>
      <c r="I10" s="18" t="s">
        <v>23</v>
      </c>
      <c r="J10" s="29">
        <v>380</v>
      </c>
      <c r="K10" s="15">
        <f t="shared" si="1"/>
        <v>17568</v>
      </c>
      <c r="L10" s="30">
        <v>12</v>
      </c>
      <c r="M10" s="31" t="s">
        <v>24</v>
      </c>
      <c r="N10" s="15" t="s">
        <v>21</v>
      </c>
      <c r="O10" s="32">
        <v>0.6</v>
      </c>
      <c r="P10" s="20"/>
    </row>
    <row r="11" s="3" customFormat="1" ht="21" customHeight="1" spans="1:16">
      <c r="A11" s="14">
        <v>8</v>
      </c>
      <c r="B11" s="14" t="s">
        <v>37</v>
      </c>
      <c r="C11" s="20" t="s">
        <v>38</v>
      </c>
      <c r="D11" s="20">
        <v>10</v>
      </c>
      <c r="E11" s="20" t="s">
        <v>20</v>
      </c>
      <c r="F11" s="20" t="s">
        <v>21</v>
      </c>
      <c r="G11" s="20" t="s">
        <v>22</v>
      </c>
      <c r="H11" s="20" t="s">
        <v>37</v>
      </c>
      <c r="I11" s="20" t="s">
        <v>23</v>
      </c>
      <c r="J11" s="33">
        <v>380</v>
      </c>
      <c r="K11" s="15">
        <f t="shared" si="1"/>
        <v>9000</v>
      </c>
      <c r="L11" s="34" t="s">
        <v>39</v>
      </c>
      <c r="M11" s="20" t="s">
        <v>24</v>
      </c>
      <c r="N11" s="15" t="s">
        <v>21</v>
      </c>
      <c r="O11" s="32">
        <v>0.6</v>
      </c>
      <c r="P11" s="30"/>
    </row>
    <row r="12" s="3" customFormat="1" ht="21" customHeight="1" spans="1:16">
      <c r="A12" s="14">
        <v>9</v>
      </c>
      <c r="B12" s="14" t="s">
        <v>40</v>
      </c>
      <c r="C12" s="20" t="s">
        <v>41</v>
      </c>
      <c r="D12" s="20">
        <v>14.7</v>
      </c>
      <c r="E12" s="20" t="s">
        <v>20</v>
      </c>
      <c r="F12" s="20" t="s">
        <v>21</v>
      </c>
      <c r="G12" s="20" t="s">
        <v>22</v>
      </c>
      <c r="H12" s="20" t="s">
        <v>40</v>
      </c>
      <c r="I12" s="20" t="s">
        <v>23</v>
      </c>
      <c r="J12" s="33">
        <v>380</v>
      </c>
      <c r="K12" s="15">
        <f t="shared" si="1"/>
        <v>13230</v>
      </c>
      <c r="L12" s="34" t="s">
        <v>42</v>
      </c>
      <c r="M12" s="20" t="s">
        <v>24</v>
      </c>
      <c r="N12" s="15" t="s">
        <v>21</v>
      </c>
      <c r="O12" s="32">
        <v>0.6</v>
      </c>
      <c r="P12" s="30"/>
    </row>
    <row r="13" s="3" customFormat="1" ht="36" customHeight="1" spans="1:16">
      <c r="A13" s="14">
        <v>10</v>
      </c>
      <c r="B13" s="14" t="s">
        <v>43</v>
      </c>
      <c r="C13" s="20" t="s">
        <v>44</v>
      </c>
      <c r="D13" s="20">
        <v>13.6</v>
      </c>
      <c r="E13" s="20" t="s">
        <v>20</v>
      </c>
      <c r="F13" s="20" t="s">
        <v>21</v>
      </c>
      <c r="G13" s="20" t="s">
        <v>22</v>
      </c>
      <c r="H13" s="20" t="s">
        <v>43</v>
      </c>
      <c r="I13" s="20" t="s">
        <v>23</v>
      </c>
      <c r="J13" s="33">
        <v>380</v>
      </c>
      <c r="K13" s="15">
        <v>12240</v>
      </c>
      <c r="L13" s="34" t="s">
        <v>45</v>
      </c>
      <c r="M13" s="20" t="s">
        <v>24</v>
      </c>
      <c r="N13" s="15" t="s">
        <v>21</v>
      </c>
      <c r="O13" s="32">
        <v>0.6</v>
      </c>
      <c r="P13" s="30"/>
    </row>
    <row r="14" s="4" customFormat="1" ht="21" customHeight="1" spans="1:16">
      <c r="A14" s="14">
        <v>11</v>
      </c>
      <c r="B14" s="21" t="s">
        <v>46</v>
      </c>
      <c r="C14" s="21" t="s">
        <v>47</v>
      </c>
      <c r="D14" s="21">
        <v>17.16</v>
      </c>
      <c r="E14" s="22" t="s">
        <v>20</v>
      </c>
      <c r="F14" s="23" t="s">
        <v>21</v>
      </c>
      <c r="G14" s="23" t="s">
        <v>22</v>
      </c>
      <c r="H14" s="21" t="s">
        <v>46</v>
      </c>
      <c r="I14" s="21" t="s">
        <v>23</v>
      </c>
      <c r="J14" s="35">
        <v>380</v>
      </c>
      <c r="K14" s="15">
        <f>D14*1000*0.9</f>
        <v>15444</v>
      </c>
      <c r="L14" s="35">
        <v>15</v>
      </c>
      <c r="M14" s="35" t="s">
        <v>24</v>
      </c>
      <c r="N14" s="15" t="s">
        <v>21</v>
      </c>
      <c r="O14" s="36">
        <v>0.6</v>
      </c>
      <c r="P14" s="37"/>
    </row>
    <row r="15" s="4" customFormat="1" ht="21" customHeight="1" spans="1:16">
      <c r="A15" s="17">
        <v>12</v>
      </c>
      <c r="B15" s="21" t="s">
        <v>48</v>
      </c>
      <c r="C15" s="21" t="s">
        <v>49</v>
      </c>
      <c r="D15" s="21">
        <v>25.15</v>
      </c>
      <c r="E15" s="22" t="s">
        <v>20</v>
      </c>
      <c r="F15" s="23" t="s">
        <v>21</v>
      </c>
      <c r="G15" s="23" t="s">
        <v>22</v>
      </c>
      <c r="H15" s="21" t="s">
        <v>48</v>
      </c>
      <c r="I15" s="21" t="s">
        <v>23</v>
      </c>
      <c r="J15" s="35">
        <v>380</v>
      </c>
      <c r="K15" s="29">
        <f>D15*1000*0.9</f>
        <v>22635</v>
      </c>
      <c r="L15" s="35">
        <v>20</v>
      </c>
      <c r="M15" s="35" t="s">
        <v>24</v>
      </c>
      <c r="N15" s="29" t="s">
        <v>21</v>
      </c>
      <c r="O15" s="36">
        <v>0.6</v>
      </c>
      <c r="P15" s="37"/>
    </row>
  </sheetData>
  <autoFilter ref="A3:P15"/>
  <mergeCells count="2">
    <mergeCell ref="A1:C1"/>
    <mergeCell ref="A2:P2"/>
  </mergeCells>
  <printOptions horizontalCentered="1"/>
  <pageMargins left="0.432638888888889" right="0.432638888888889" top="0.786805555555556" bottom="0.786805555555556" header="0.298611111111111" footer="0.511805555555556"/>
  <pageSetup paperSize="9" scale="75" orientation="landscape" horizontalDpi="600"/>
  <headerFooter>
    <oddFooter>&amp;C&amp;16- 3 -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2020-03-20T07:11:24Z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