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0695" activeTab="0"/>
  </bookViews>
  <sheets>
    <sheet name="2018年1月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<sst xmlns="http://schemas.openxmlformats.org/spreadsheetml/2006/main" count="57" uniqueCount="35">
  <si>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中山市旅游统计指标表</t>
  </si>
  <si>
    <t>项目</t>
  </si>
  <si>
    <t>单位</t>
  </si>
  <si>
    <t>对比</t>
  </si>
  <si>
    <t>一、旅游业总收入（预测）</t>
  </si>
  <si>
    <t>亿   元</t>
  </si>
  <si>
    <t>二、旅游创外汇（预测）</t>
  </si>
  <si>
    <t>万美元</t>
  </si>
  <si>
    <t>三、城市接待过夜旅游者</t>
  </si>
  <si>
    <t>人次</t>
  </si>
  <si>
    <t>四、全市平均开房率</t>
  </si>
  <si>
    <t>%</t>
  </si>
  <si>
    <t>五、景点接待游客</t>
  </si>
  <si>
    <t>六、旅行社接待总人数</t>
  </si>
  <si>
    <t>说明：</t>
  </si>
  <si>
    <r>
      <t xml:space="preserve">    A</t>
    </r>
    <r>
      <rPr>
        <sz val="11"/>
        <rFont val="宋体"/>
        <family val="0"/>
      </rPr>
      <t>、外国游客及港澳台游客</t>
    </r>
  </si>
  <si>
    <r>
      <t xml:space="preserve">        1</t>
    </r>
    <r>
      <rPr>
        <sz val="11"/>
        <rFont val="宋体"/>
        <family val="0"/>
      </rPr>
      <t>、外国人</t>
    </r>
  </si>
  <si>
    <r>
      <t xml:space="preserve">        2</t>
    </r>
    <r>
      <rPr>
        <sz val="11"/>
        <rFont val="宋体"/>
        <family val="0"/>
      </rPr>
      <t>、香港游客</t>
    </r>
  </si>
  <si>
    <r>
      <t xml:space="preserve">        3</t>
    </r>
    <r>
      <rPr>
        <sz val="11"/>
        <rFont val="宋体"/>
        <family val="0"/>
      </rPr>
      <t>、澳门游客</t>
    </r>
  </si>
  <si>
    <r>
      <t xml:space="preserve">        4</t>
    </r>
    <r>
      <rPr>
        <sz val="11"/>
        <rFont val="宋体"/>
        <family val="0"/>
      </rPr>
      <t>、台湾游客</t>
    </r>
  </si>
  <si>
    <r>
      <t xml:space="preserve">    B</t>
    </r>
    <r>
      <rPr>
        <sz val="11"/>
        <rFont val="宋体"/>
        <family val="0"/>
      </rPr>
      <t>、国内游客</t>
    </r>
  </si>
  <si>
    <r>
      <t xml:space="preserve">    A</t>
    </r>
    <r>
      <rPr>
        <sz val="11"/>
        <rFont val="宋体"/>
        <family val="0"/>
      </rPr>
      <t>、地接人数</t>
    </r>
  </si>
  <si>
    <r>
      <t xml:space="preserve">        1</t>
    </r>
    <r>
      <rPr>
        <sz val="11"/>
        <rFont val="宋体"/>
        <family val="0"/>
      </rPr>
      <t>、外国游客及港澳台游客</t>
    </r>
  </si>
  <si>
    <r>
      <t xml:space="preserve">        2</t>
    </r>
    <r>
      <rPr>
        <sz val="11"/>
        <rFont val="宋体"/>
        <family val="0"/>
      </rPr>
      <t>、国内游客</t>
    </r>
  </si>
  <si>
    <r>
      <t xml:space="preserve">    B</t>
    </r>
    <r>
      <rPr>
        <sz val="11"/>
        <rFont val="宋体"/>
        <family val="0"/>
      </rPr>
      <t>、组织出团游人数</t>
    </r>
  </si>
  <si>
    <r>
      <t xml:space="preserve">        1</t>
    </r>
    <r>
      <rPr>
        <sz val="11"/>
        <rFont val="宋体"/>
        <family val="0"/>
      </rPr>
      <t>、香港游</t>
    </r>
    <r>
      <rPr>
        <sz val="11"/>
        <rFont val="Times New Roman"/>
        <family val="1"/>
      </rPr>
      <t xml:space="preserve">     </t>
    </r>
  </si>
  <si>
    <r>
      <t xml:space="preserve">        2</t>
    </r>
    <r>
      <rPr>
        <sz val="11"/>
        <rFont val="宋体"/>
        <family val="0"/>
      </rPr>
      <t>、澳门游</t>
    </r>
    <r>
      <rPr>
        <sz val="11"/>
        <rFont val="Times New Roman"/>
        <family val="1"/>
      </rPr>
      <t xml:space="preserve">    </t>
    </r>
  </si>
  <si>
    <r>
      <t xml:space="preserve">        3</t>
    </r>
    <r>
      <rPr>
        <sz val="11"/>
        <rFont val="宋体"/>
        <family val="0"/>
      </rPr>
      <t>、台湾游</t>
    </r>
  </si>
  <si>
    <r>
      <t xml:space="preserve">        4</t>
    </r>
    <r>
      <rPr>
        <sz val="11"/>
        <rFont val="宋体"/>
        <family val="0"/>
      </rPr>
      <t>、外国游</t>
    </r>
  </si>
  <si>
    <r>
      <t xml:space="preserve">        5</t>
    </r>
    <r>
      <rPr>
        <sz val="11"/>
        <rFont val="宋体"/>
        <family val="0"/>
      </rPr>
      <t>、国内游</t>
    </r>
  </si>
  <si>
    <r>
      <t xml:space="preserve">    </t>
    </r>
    <r>
      <rPr>
        <sz val="11"/>
        <rFont val="宋体"/>
        <family val="0"/>
      </rPr>
      <t>省内游</t>
    </r>
  </si>
  <si>
    <r>
      <t xml:space="preserve">    B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国内游客</t>
    </r>
  </si>
  <si>
    <r>
      <t>2020</t>
    </r>
    <r>
      <rPr>
        <sz val="11"/>
        <rFont val="宋体"/>
        <family val="0"/>
      </rPr>
      <t>年累计数</t>
    </r>
  </si>
  <si>
    <r>
      <t>2019</t>
    </r>
    <r>
      <rPr>
        <sz val="11"/>
        <rFont val="宋体"/>
        <family val="0"/>
      </rPr>
      <t>年累计数</t>
    </r>
  </si>
  <si>
    <r>
      <t>下降1</t>
    </r>
    <r>
      <rPr>
        <b/>
        <i/>
        <sz val="10"/>
        <color indexed="8"/>
        <rFont val="宋体"/>
        <family val="0"/>
      </rPr>
      <t>5.1</t>
    </r>
    <r>
      <rPr>
        <b/>
        <i/>
        <sz val="10"/>
        <color indexed="8"/>
        <rFont val="宋体"/>
        <family val="0"/>
      </rPr>
      <t>个百分点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</si>
</sst>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#,##0.00_);[Red]\(#,##0.00\)"/>
    <numFmt numFmtId="181" formatCode="#,##0.00_ "/>
    <numFmt numFmtId="182" formatCode="#,##0_);[Red]\(#,##0\)"/>
    <numFmt numFmtId="183" formatCode="#,##0_ "/>
  </numFmts>
  <fonts count="52">
    <font>
      <sz val="1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i/>
      <sz val="12"/>
      <color indexed="8"/>
      <name val="Times New Roman"/>
      <family val="1"/>
    </font>
    <font>
      <b/>
      <sz val="12"/>
      <name val="宋体"/>
      <family val="0"/>
    </font>
    <font>
      <i/>
      <sz val="12"/>
      <color indexed="8"/>
      <name val="宋体"/>
      <family val="0"/>
    </font>
    <font>
      <b/>
      <sz val="11"/>
      <name val="Times New Roman"/>
      <family val="1"/>
    </font>
    <font>
      <b/>
      <i/>
      <sz val="10"/>
      <color indexed="8"/>
      <name val="宋体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0" fontId="6" fillId="0" borderId="0" xfId="40" applyFont="1" applyFill="1" applyAlignment="1">
      <alignment horizontal="center"/>
      <protection/>
    </xf>
    <xf numFmtId="0" fontId="7" fillId="0" borderId="0" xfId="40" applyFont="1" applyFill="1" applyAlignment="1">
      <alignment horizontal="center"/>
      <protection/>
    </xf>
    <xf numFmtId="0" fontId="0" fillId="0" borderId="0" xfId="40" applyFill="1">
      <alignment vertical="center"/>
      <protection/>
    </xf>
    <xf numFmtId="182" fontId="7" fillId="0" borderId="0" xfId="40" applyNumberFormat="1" applyFont="1" applyFill="1" applyAlignment="1">
      <alignment horizontal="center"/>
      <protection/>
    </xf>
    <xf numFmtId="0" fontId="11" fillId="0" borderId="0" xfId="40" applyFont="1">
      <alignment vertical="center"/>
      <protection/>
    </xf>
    <xf numFmtId="0" fontId="16" fillId="0" borderId="0" xfId="40" applyFont="1">
      <alignment vertical="center"/>
      <protection/>
    </xf>
    <xf numFmtId="182" fontId="0" fillId="0" borderId="0" xfId="40" applyNumberFormat="1">
      <alignment vertical="center"/>
      <protection/>
    </xf>
    <xf numFmtId="0" fontId="4" fillId="0" borderId="0" xfId="40" applyFont="1" applyFill="1" applyAlignment="1">
      <alignment horizontal="center"/>
      <protection/>
    </xf>
    <xf numFmtId="57" fontId="5" fillId="0" borderId="0" xfId="40" applyNumberFormat="1" applyFont="1" applyFill="1" applyAlignment="1">
      <alignment horizontal="center"/>
      <protection/>
    </xf>
    <xf numFmtId="0" fontId="8" fillId="0" borderId="10" xfId="40" applyFont="1" applyFill="1" applyBorder="1" applyAlignment="1">
      <alignment horizontal="left" vertical="center" wrapText="1"/>
      <protection/>
    </xf>
    <xf numFmtId="0" fontId="8" fillId="33" borderId="11" xfId="40" applyFont="1" applyFill="1" applyBorder="1" applyAlignment="1">
      <alignment horizontal="center"/>
      <protection/>
    </xf>
    <xf numFmtId="0" fontId="8" fillId="33" borderId="12" xfId="40" applyFont="1" applyFill="1" applyBorder="1" applyAlignment="1">
      <alignment horizontal="center"/>
      <protection/>
    </xf>
    <xf numFmtId="57" fontId="5" fillId="33" borderId="13" xfId="40" applyNumberFormat="1" applyFont="1" applyFill="1" applyBorder="1" applyAlignment="1">
      <alignment horizontal="center"/>
      <protection/>
    </xf>
    <xf numFmtId="0" fontId="0" fillId="33" borderId="14" xfId="40" applyFont="1" applyFill="1" applyBorder="1" applyAlignment="1">
      <alignment horizontal="center"/>
      <protection/>
    </xf>
    <xf numFmtId="57" fontId="5" fillId="33" borderId="15" xfId="40" applyNumberFormat="1" applyFont="1" applyFill="1" applyBorder="1" applyAlignment="1">
      <alignment horizontal="center"/>
      <protection/>
    </xf>
    <xf numFmtId="0" fontId="9" fillId="33" borderId="16" xfId="40" applyFont="1" applyFill="1" applyBorder="1" applyAlignment="1">
      <alignment horizontal="left" wrapText="1"/>
      <protection/>
    </xf>
    <xf numFmtId="0" fontId="9" fillId="33" borderId="17" xfId="40" applyFont="1" applyFill="1" applyBorder="1" applyAlignment="1">
      <alignment horizontal="center"/>
      <protection/>
    </xf>
    <xf numFmtId="180" fontId="15" fillId="33" borderId="17" xfId="0" applyNumberFormat="1" applyFont="1" applyFill="1" applyBorder="1" applyAlignment="1">
      <alignment vertical="center"/>
    </xf>
    <xf numFmtId="10" fontId="15" fillId="33" borderId="18" xfId="40" applyNumberFormat="1" applyFont="1" applyFill="1" applyBorder="1">
      <alignment vertical="center"/>
      <protection/>
    </xf>
    <xf numFmtId="180" fontId="15" fillId="33" borderId="19" xfId="0" applyNumberFormat="1" applyFont="1" applyFill="1" applyBorder="1" applyAlignment="1">
      <alignment vertical="center"/>
    </xf>
    <xf numFmtId="182" fontId="15" fillId="33" borderId="19" xfId="0" applyNumberFormat="1" applyFont="1" applyFill="1" applyBorder="1" applyAlignment="1">
      <alignment vertical="center"/>
    </xf>
    <xf numFmtId="0" fontId="5" fillId="33" borderId="16" xfId="40" applyFont="1" applyFill="1" applyBorder="1" applyAlignment="1">
      <alignment horizontal="left" wrapText="1"/>
      <protection/>
    </xf>
    <xf numFmtId="0" fontId="8" fillId="33" borderId="17" xfId="40" applyFont="1" applyFill="1" applyBorder="1" applyAlignment="1">
      <alignment horizontal="center"/>
      <protection/>
    </xf>
    <xf numFmtId="182" fontId="17" fillId="33" borderId="19" xfId="0" applyNumberFormat="1" applyFont="1" applyFill="1" applyBorder="1" applyAlignment="1">
      <alignment vertical="center"/>
    </xf>
    <xf numFmtId="182" fontId="17" fillId="33" borderId="19" xfId="0" applyNumberFormat="1" applyFont="1" applyFill="1" applyBorder="1" applyAlignment="1">
      <alignment vertical="center"/>
    </xf>
    <xf numFmtId="0" fontId="13" fillId="33" borderId="17" xfId="40" applyFont="1" applyFill="1" applyBorder="1" applyAlignment="1">
      <alignment horizontal="center"/>
      <protection/>
    </xf>
    <xf numFmtId="180" fontId="10" fillId="33" borderId="17" xfId="0" applyNumberFormat="1" applyFont="1" applyFill="1" applyBorder="1" applyAlignment="1">
      <alignment vertical="center"/>
    </xf>
    <xf numFmtId="181" fontId="14" fillId="33" borderId="18" xfId="40" applyNumberFormat="1" applyFont="1" applyFill="1" applyBorder="1" applyAlignment="1">
      <alignment horizontal="center" wrapText="1"/>
      <protection/>
    </xf>
    <xf numFmtId="181" fontId="10" fillId="33" borderId="19" xfId="0" applyNumberFormat="1" applyFont="1" applyFill="1" applyBorder="1" applyAlignment="1">
      <alignment vertical="center"/>
    </xf>
    <xf numFmtId="181" fontId="14" fillId="33" borderId="18" xfId="40" applyNumberFormat="1" applyFont="1" applyFill="1" applyBorder="1" applyAlignment="1">
      <alignment horizontal="center" wrapText="1"/>
      <protection/>
    </xf>
    <xf numFmtId="182" fontId="10" fillId="33" borderId="19" xfId="0" applyNumberFormat="1" applyFont="1" applyFill="1" applyBorder="1" applyAlignment="1">
      <alignment vertical="center"/>
    </xf>
    <xf numFmtId="10" fontId="10" fillId="33" borderId="18" xfId="40" applyNumberFormat="1" applyFont="1" applyFill="1" applyBorder="1">
      <alignment vertical="center"/>
      <protection/>
    </xf>
    <xf numFmtId="0" fontId="5" fillId="33" borderId="16" xfId="40" applyFont="1" applyFill="1" applyBorder="1" applyAlignment="1">
      <alignment horizontal="left" wrapText="1"/>
      <protection/>
    </xf>
    <xf numFmtId="182" fontId="12" fillId="33" borderId="17" xfId="0" applyNumberFormat="1" applyFont="1" applyFill="1" applyBorder="1" applyAlignment="1">
      <alignment vertical="center"/>
    </xf>
    <xf numFmtId="182" fontId="12" fillId="33" borderId="17" xfId="0" applyNumberFormat="1" applyFont="1" applyFill="1" applyBorder="1" applyAlignment="1">
      <alignment vertical="center"/>
    </xf>
    <xf numFmtId="182" fontId="12" fillId="33" borderId="19" xfId="0" applyNumberFormat="1" applyFont="1" applyFill="1" applyBorder="1" applyAlignment="1">
      <alignment vertical="center"/>
    </xf>
    <xf numFmtId="0" fontId="9" fillId="33" borderId="16" xfId="40" applyFont="1" applyFill="1" applyBorder="1" applyAlignment="1">
      <alignment vertical="center" wrapText="1"/>
      <protection/>
    </xf>
    <xf numFmtId="0" fontId="5" fillId="33" borderId="16" xfId="40" applyFont="1" applyFill="1" applyBorder="1" applyAlignment="1">
      <alignment vertical="center" wrapText="1"/>
      <protection/>
    </xf>
    <xf numFmtId="0" fontId="5" fillId="33" borderId="16" xfId="40" applyFont="1" applyFill="1" applyBorder="1" applyAlignment="1">
      <alignment wrapText="1"/>
      <protection/>
    </xf>
    <xf numFmtId="183" fontId="12" fillId="33" borderId="19" xfId="0" applyNumberFormat="1" applyFont="1" applyFill="1" applyBorder="1" applyAlignment="1">
      <alignment vertical="center"/>
    </xf>
    <xf numFmtId="183" fontId="12" fillId="33" borderId="19" xfId="0" applyNumberFormat="1" applyFont="1" applyFill="1" applyBorder="1" applyAlignment="1">
      <alignment vertical="center"/>
    </xf>
    <xf numFmtId="10" fontId="15" fillId="33" borderId="18" xfId="40" applyNumberFormat="1" applyFont="1" applyFill="1" applyBorder="1">
      <alignment vertical="center"/>
      <protection/>
    </xf>
    <xf numFmtId="0" fontId="5" fillId="33" borderId="20" xfId="40" applyFont="1" applyFill="1" applyBorder="1" applyAlignment="1">
      <alignment horizontal="left" wrapText="1"/>
      <protection/>
    </xf>
    <xf numFmtId="0" fontId="8" fillId="33" borderId="21" xfId="40" applyFont="1" applyFill="1" applyBorder="1" applyAlignment="1">
      <alignment horizontal="center"/>
      <protection/>
    </xf>
    <xf numFmtId="0" fontId="5" fillId="33" borderId="22" xfId="40" applyFont="1" applyFill="1" applyBorder="1" applyAlignment="1">
      <alignment horizontal="center" vertical="center" wrapText="1"/>
      <protection/>
    </xf>
    <xf numFmtId="0" fontId="8" fillId="33" borderId="23" xfId="40" applyFont="1" applyFill="1" applyBorder="1" applyAlignment="1">
      <alignment horizontal="center"/>
      <protection/>
    </xf>
    <xf numFmtId="183" fontId="12" fillId="33" borderId="24" xfId="0" applyNumberFormat="1" applyFont="1" applyFill="1" applyBorder="1" applyAlignment="1">
      <alignment vertical="center"/>
    </xf>
    <xf numFmtId="183" fontId="12" fillId="33" borderId="24" xfId="0" applyNumberFormat="1" applyFont="1" applyFill="1" applyBorder="1" applyAlignment="1">
      <alignment vertical="center"/>
    </xf>
    <xf numFmtId="10" fontId="10" fillId="33" borderId="25" xfId="40" applyNumberFormat="1" applyFont="1" applyFill="1" applyBorder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908旅游统计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BreakPreview" zoomScale="130" zoomScaleSheetLayoutView="130" zoomScalePageLayoutView="0" workbookViewId="0" topLeftCell="A1">
      <selection activeCell="B24" sqref="B24"/>
    </sheetView>
  </sheetViews>
  <sheetFormatPr defaultColWidth="9.00390625" defaultRowHeight="14.25"/>
  <cols>
    <col min="1" max="1" width="13.75390625" style="1" customWidth="1"/>
    <col min="2" max="2" width="8.375" style="1" customWidth="1"/>
    <col min="3" max="3" width="11.75390625" style="4" customWidth="1"/>
    <col min="4" max="4" width="11.125" style="4" customWidth="1"/>
    <col min="5" max="5" width="9.125" style="1" customWidth="1"/>
    <col min="6" max="6" width="12.75390625" style="8" customWidth="1"/>
    <col min="7" max="7" width="11.75390625" style="4" customWidth="1"/>
    <col min="8" max="8" width="10.125" style="1" customWidth="1"/>
    <col min="9" max="9" width="9.125" style="1" bestFit="1" customWidth="1"/>
    <col min="10" max="10" width="9.00390625" style="1" bestFit="1" customWidth="1"/>
    <col min="11" max="16384" width="9.00390625" style="1" customWidth="1"/>
  </cols>
  <sheetData>
    <row r="1" spans="1:8" ht="28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6.5" customHeight="1">
      <c r="A2" s="10">
        <v>43831</v>
      </c>
      <c r="B2" s="10"/>
      <c r="C2" s="10"/>
      <c r="D2" s="10"/>
      <c r="E2" s="10"/>
      <c r="F2" s="10"/>
      <c r="G2" s="10"/>
      <c r="H2" s="10"/>
    </row>
    <row r="3" spans="1:8" ht="18.75" customHeight="1">
      <c r="A3" s="2"/>
      <c r="B3" s="3"/>
      <c r="C3" s="3"/>
      <c r="E3" s="3"/>
      <c r="F3" s="5"/>
      <c r="G3" s="3"/>
      <c r="H3" s="3"/>
    </row>
    <row r="4" spans="1:8" ht="27" customHeight="1">
      <c r="A4" s="12" t="s">
        <v>1</v>
      </c>
      <c r="B4" s="13" t="s">
        <v>2</v>
      </c>
      <c r="C4" s="14">
        <v>43831</v>
      </c>
      <c r="D4" s="14">
        <v>43466</v>
      </c>
      <c r="E4" s="15" t="s">
        <v>3</v>
      </c>
      <c r="F4" s="16" t="s">
        <v>32</v>
      </c>
      <c r="G4" s="16" t="s">
        <v>33</v>
      </c>
      <c r="H4" s="15" t="s">
        <v>3</v>
      </c>
    </row>
    <row r="5" spans="1:9" ht="27" customHeight="1">
      <c r="A5" s="17" t="s">
        <v>4</v>
      </c>
      <c r="B5" s="18" t="s">
        <v>5</v>
      </c>
      <c r="C5" s="19">
        <v>16.06</v>
      </c>
      <c r="D5" s="19">
        <v>21.16</v>
      </c>
      <c r="E5" s="20">
        <f aca="true" t="shared" si="0" ref="E5:E13">(C5-D5)/D5</f>
        <v>-0.24102079395085071</v>
      </c>
      <c r="F5" s="19">
        <v>16.06</v>
      </c>
      <c r="G5" s="21">
        <v>21.16</v>
      </c>
      <c r="H5" s="20">
        <f aca="true" t="shared" si="1" ref="H5:H12">(F5-G5)/G5</f>
        <v>-0.24102079395085071</v>
      </c>
      <c r="I5" s="6"/>
    </row>
    <row r="6" spans="1:9" ht="37.5" customHeight="1">
      <c r="A6" s="17" t="s">
        <v>6</v>
      </c>
      <c r="B6" s="18" t="s">
        <v>7</v>
      </c>
      <c r="C6" s="19">
        <v>1497.92</v>
      </c>
      <c r="D6" s="19">
        <v>1882.2</v>
      </c>
      <c r="E6" s="20">
        <f t="shared" si="0"/>
        <v>-0.20416533843374773</v>
      </c>
      <c r="F6" s="19">
        <v>1497.92</v>
      </c>
      <c r="G6" s="21">
        <v>1882.2</v>
      </c>
      <c r="H6" s="20">
        <f t="shared" si="1"/>
        <v>-0.20416533843374773</v>
      </c>
      <c r="I6" s="6"/>
    </row>
    <row r="7" spans="1:9" ht="27" customHeight="1">
      <c r="A7" s="17" t="s">
        <v>8</v>
      </c>
      <c r="B7" s="18" t="s">
        <v>9</v>
      </c>
      <c r="C7" s="22">
        <v>792068</v>
      </c>
      <c r="D7" s="22">
        <f>D8+D13</f>
        <v>1014282</v>
      </c>
      <c r="E7" s="20">
        <f t="shared" si="0"/>
        <v>-0.21908502763531246</v>
      </c>
      <c r="F7" s="22">
        <v>792068</v>
      </c>
      <c r="G7" s="22">
        <f>G8+G13</f>
        <v>1014282</v>
      </c>
      <c r="H7" s="20">
        <f t="shared" si="1"/>
        <v>-0.21908502763531246</v>
      </c>
      <c r="I7" s="6"/>
    </row>
    <row r="8" spans="1:8" ht="27" customHeight="1">
      <c r="A8" s="23" t="s">
        <v>15</v>
      </c>
      <c r="B8" s="24" t="s">
        <v>9</v>
      </c>
      <c r="C8" s="25">
        <v>41207</v>
      </c>
      <c r="D8" s="26">
        <f>D9+D10+D11+D12</f>
        <v>53967</v>
      </c>
      <c r="E8" s="20">
        <f t="shared" si="0"/>
        <v>-0.23644078788889505</v>
      </c>
      <c r="F8" s="25">
        <v>41207</v>
      </c>
      <c r="G8" s="26">
        <f>G9+G10+G11+G12</f>
        <v>53967</v>
      </c>
      <c r="H8" s="20">
        <f t="shared" si="1"/>
        <v>-0.23644078788889505</v>
      </c>
    </row>
    <row r="9" spans="1:8" ht="27" customHeight="1">
      <c r="A9" s="23" t="s">
        <v>16</v>
      </c>
      <c r="B9" s="24" t="s">
        <v>9</v>
      </c>
      <c r="C9" s="25">
        <v>6079</v>
      </c>
      <c r="D9" s="26">
        <v>9345</v>
      </c>
      <c r="E9" s="20">
        <f t="shared" si="0"/>
        <v>-0.3494917067950776</v>
      </c>
      <c r="F9" s="25">
        <v>6079</v>
      </c>
      <c r="G9" s="26">
        <v>9345</v>
      </c>
      <c r="H9" s="20">
        <f t="shared" si="1"/>
        <v>-0.3494917067950776</v>
      </c>
    </row>
    <row r="10" spans="1:8" ht="27" customHeight="1">
      <c r="A10" s="23" t="s">
        <v>17</v>
      </c>
      <c r="B10" s="24" t="s">
        <v>9</v>
      </c>
      <c r="C10" s="25">
        <v>25840</v>
      </c>
      <c r="D10" s="26">
        <v>35229</v>
      </c>
      <c r="E10" s="20">
        <f t="shared" si="0"/>
        <v>-0.26651338385988815</v>
      </c>
      <c r="F10" s="25">
        <v>25840</v>
      </c>
      <c r="G10" s="26">
        <v>35229</v>
      </c>
      <c r="H10" s="20">
        <f t="shared" si="1"/>
        <v>-0.26651338385988815</v>
      </c>
    </row>
    <row r="11" spans="1:8" ht="27" customHeight="1">
      <c r="A11" s="23" t="s">
        <v>18</v>
      </c>
      <c r="B11" s="24" t="s">
        <v>9</v>
      </c>
      <c r="C11" s="25">
        <v>5918</v>
      </c>
      <c r="D11" s="26">
        <v>5381</v>
      </c>
      <c r="E11" s="20">
        <f t="shared" si="0"/>
        <v>0.09979557703029177</v>
      </c>
      <c r="F11" s="25">
        <v>5918</v>
      </c>
      <c r="G11" s="26">
        <v>5381</v>
      </c>
      <c r="H11" s="20">
        <f t="shared" si="1"/>
        <v>0.09979557703029177</v>
      </c>
    </row>
    <row r="12" spans="1:8" ht="27" customHeight="1">
      <c r="A12" s="23" t="s">
        <v>19</v>
      </c>
      <c r="B12" s="24" t="s">
        <v>9</v>
      </c>
      <c r="C12" s="25">
        <v>3370</v>
      </c>
      <c r="D12" s="26">
        <v>4012</v>
      </c>
      <c r="E12" s="20">
        <f t="shared" si="0"/>
        <v>-0.1600199401794616</v>
      </c>
      <c r="F12" s="25">
        <v>3370</v>
      </c>
      <c r="G12" s="26">
        <v>4012</v>
      </c>
      <c r="H12" s="20">
        <f t="shared" si="1"/>
        <v>-0.1600199401794616</v>
      </c>
    </row>
    <row r="13" spans="1:8" ht="27" customHeight="1">
      <c r="A13" s="23" t="s">
        <v>31</v>
      </c>
      <c r="B13" s="24" t="s">
        <v>9</v>
      </c>
      <c r="C13" s="25">
        <v>750861</v>
      </c>
      <c r="D13" s="26">
        <v>960315</v>
      </c>
      <c r="E13" s="20">
        <f t="shared" si="0"/>
        <v>-0.21810968276034426</v>
      </c>
      <c r="F13" s="25">
        <v>750861</v>
      </c>
      <c r="G13" s="26">
        <v>960315</v>
      </c>
      <c r="H13" s="20">
        <f>(F13-G13)/G13</f>
        <v>-0.21810968276034426</v>
      </c>
    </row>
    <row r="14" spans="1:9" ht="27" customHeight="1">
      <c r="A14" s="17" t="s">
        <v>10</v>
      </c>
      <c r="B14" s="27" t="s">
        <v>11</v>
      </c>
      <c r="C14" s="28">
        <v>34.3</v>
      </c>
      <c r="D14" s="28">
        <v>49.4</v>
      </c>
      <c r="E14" s="29" t="s">
        <v>34</v>
      </c>
      <c r="F14" s="28">
        <v>34.3</v>
      </c>
      <c r="G14" s="30">
        <v>49.4</v>
      </c>
      <c r="H14" s="31" t="str">
        <f>E14</f>
        <v>下降15.1个百分点</v>
      </c>
      <c r="I14" s="6"/>
    </row>
    <row r="15" spans="1:9" ht="27" customHeight="1">
      <c r="A15" s="17" t="s">
        <v>12</v>
      </c>
      <c r="B15" s="18" t="s">
        <v>9</v>
      </c>
      <c r="C15" s="32">
        <v>743200</v>
      </c>
      <c r="D15" s="32">
        <f>D16+D17</f>
        <v>982500</v>
      </c>
      <c r="E15" s="33">
        <f aca="true" t="shared" si="2" ref="E15:E28">(C15-D15)/D15</f>
        <v>-0.24356234096692111</v>
      </c>
      <c r="F15" s="32">
        <v>743200</v>
      </c>
      <c r="G15" s="32">
        <f>G16+G17</f>
        <v>982500</v>
      </c>
      <c r="H15" s="33">
        <f aca="true" t="shared" si="3" ref="H15:H28">(F15-G15)/G15</f>
        <v>-0.24356234096692111</v>
      </c>
      <c r="I15" s="6"/>
    </row>
    <row r="16" spans="1:8" ht="27" customHeight="1">
      <c r="A16" s="34" t="s">
        <v>15</v>
      </c>
      <c r="B16" s="24" t="s">
        <v>9</v>
      </c>
      <c r="C16" s="35">
        <v>19300</v>
      </c>
      <c r="D16" s="36">
        <v>27500</v>
      </c>
      <c r="E16" s="33">
        <f t="shared" si="2"/>
        <v>-0.29818181818181816</v>
      </c>
      <c r="F16" s="35">
        <v>19300</v>
      </c>
      <c r="G16" s="37">
        <v>27500</v>
      </c>
      <c r="H16" s="33">
        <f t="shared" si="3"/>
        <v>-0.29818181818181816</v>
      </c>
    </row>
    <row r="17" spans="1:8" ht="27" customHeight="1">
      <c r="A17" s="34" t="s">
        <v>20</v>
      </c>
      <c r="B17" s="24" t="s">
        <v>9</v>
      </c>
      <c r="C17" s="35">
        <v>723900</v>
      </c>
      <c r="D17" s="36">
        <v>955000</v>
      </c>
      <c r="E17" s="33">
        <f t="shared" si="2"/>
        <v>-0.2419895287958115</v>
      </c>
      <c r="F17" s="35">
        <v>723900</v>
      </c>
      <c r="G17" s="37">
        <v>955000</v>
      </c>
      <c r="H17" s="33">
        <f t="shared" si="3"/>
        <v>-0.2419895287958115</v>
      </c>
    </row>
    <row r="18" spans="1:9" ht="27" customHeight="1">
      <c r="A18" s="38" t="s">
        <v>13</v>
      </c>
      <c r="B18" s="18" t="s">
        <v>9</v>
      </c>
      <c r="C18" s="32">
        <v>93820</v>
      </c>
      <c r="D18" s="32">
        <f>D19+D22</f>
        <v>95188</v>
      </c>
      <c r="E18" s="33">
        <f t="shared" si="2"/>
        <v>-0.01437155944026558</v>
      </c>
      <c r="F18" s="32">
        <v>93820</v>
      </c>
      <c r="G18" s="32">
        <v>95188</v>
      </c>
      <c r="H18" s="33">
        <f t="shared" si="3"/>
        <v>-0.01437155944026558</v>
      </c>
      <c r="I18" s="6"/>
    </row>
    <row r="19" spans="1:8" ht="27" customHeight="1">
      <c r="A19" s="34" t="s">
        <v>21</v>
      </c>
      <c r="B19" s="24" t="s">
        <v>9</v>
      </c>
      <c r="C19" s="32">
        <v>27100</v>
      </c>
      <c r="D19" s="32">
        <f>D20+D21</f>
        <v>30100</v>
      </c>
      <c r="E19" s="33">
        <f t="shared" si="2"/>
        <v>-0.09966777408637874</v>
      </c>
      <c r="F19" s="32">
        <v>27100</v>
      </c>
      <c r="G19" s="32">
        <f>G20+G21</f>
        <v>30100</v>
      </c>
      <c r="H19" s="33">
        <f t="shared" si="3"/>
        <v>-0.09966777408637874</v>
      </c>
    </row>
    <row r="20" spans="1:8" ht="27" customHeight="1">
      <c r="A20" s="39" t="s">
        <v>22</v>
      </c>
      <c r="B20" s="24" t="s">
        <v>9</v>
      </c>
      <c r="C20" s="32">
        <v>6500</v>
      </c>
      <c r="D20" s="32">
        <v>11800</v>
      </c>
      <c r="E20" s="33">
        <f t="shared" si="2"/>
        <v>-0.4491525423728814</v>
      </c>
      <c r="F20" s="32">
        <v>6500</v>
      </c>
      <c r="G20" s="32">
        <v>11800</v>
      </c>
      <c r="H20" s="33">
        <f t="shared" si="3"/>
        <v>-0.4491525423728814</v>
      </c>
    </row>
    <row r="21" spans="1:8" ht="27" customHeight="1">
      <c r="A21" s="40" t="s">
        <v>23</v>
      </c>
      <c r="B21" s="24" t="s">
        <v>9</v>
      </c>
      <c r="C21" s="32">
        <v>20600</v>
      </c>
      <c r="D21" s="32">
        <v>18300</v>
      </c>
      <c r="E21" s="33">
        <f t="shared" si="2"/>
        <v>0.12568306010928962</v>
      </c>
      <c r="F21" s="32">
        <v>20600</v>
      </c>
      <c r="G21" s="32">
        <v>18300</v>
      </c>
      <c r="H21" s="33">
        <f t="shared" si="3"/>
        <v>0.12568306010928962</v>
      </c>
    </row>
    <row r="22" spans="1:8" ht="27" customHeight="1">
      <c r="A22" s="40" t="s">
        <v>24</v>
      </c>
      <c r="B22" s="24" t="s">
        <v>9</v>
      </c>
      <c r="C22" s="32">
        <v>66720</v>
      </c>
      <c r="D22" s="32">
        <f>D23+D24+D25+D26+D27</f>
        <v>65088</v>
      </c>
      <c r="E22" s="33">
        <f t="shared" si="2"/>
        <v>0.025073746312684365</v>
      </c>
      <c r="F22" s="32">
        <v>66700</v>
      </c>
      <c r="G22" s="32">
        <f>G23+G24+G25+G26+G27</f>
        <v>65088</v>
      </c>
      <c r="H22" s="33">
        <f t="shared" si="3"/>
        <v>0.02476647000983284</v>
      </c>
    </row>
    <row r="23" spans="1:8" ht="27" customHeight="1">
      <c r="A23" s="39" t="s">
        <v>25</v>
      </c>
      <c r="B23" s="24" t="s">
        <v>9</v>
      </c>
      <c r="C23" s="41">
        <v>300</v>
      </c>
      <c r="D23" s="42">
        <v>6300</v>
      </c>
      <c r="E23" s="43">
        <f t="shared" si="2"/>
        <v>-0.9523809523809523</v>
      </c>
      <c r="F23" s="41">
        <v>300</v>
      </c>
      <c r="G23" s="42">
        <v>6300</v>
      </c>
      <c r="H23" s="33">
        <f t="shared" si="3"/>
        <v>-0.9523809523809523</v>
      </c>
    </row>
    <row r="24" spans="1:8" ht="27" customHeight="1">
      <c r="A24" s="34" t="s">
        <v>26</v>
      </c>
      <c r="B24" s="24" t="s">
        <v>9</v>
      </c>
      <c r="C24" s="41">
        <v>800</v>
      </c>
      <c r="D24" s="42">
        <v>1100</v>
      </c>
      <c r="E24" s="43">
        <f t="shared" si="2"/>
        <v>-0.2727272727272727</v>
      </c>
      <c r="F24" s="41">
        <v>800</v>
      </c>
      <c r="G24" s="42">
        <v>1100</v>
      </c>
      <c r="H24" s="33">
        <f t="shared" si="3"/>
        <v>-0.2727272727272727</v>
      </c>
    </row>
    <row r="25" spans="1:8" ht="27" customHeight="1">
      <c r="A25" s="34" t="s">
        <v>27</v>
      </c>
      <c r="B25" s="24" t="s">
        <v>9</v>
      </c>
      <c r="C25" s="41">
        <v>120</v>
      </c>
      <c r="D25" s="42">
        <v>188</v>
      </c>
      <c r="E25" s="43">
        <f t="shared" si="2"/>
        <v>-0.3617021276595745</v>
      </c>
      <c r="F25" s="41">
        <v>120</v>
      </c>
      <c r="G25" s="42">
        <v>188</v>
      </c>
      <c r="H25" s="33">
        <f t="shared" si="3"/>
        <v>-0.3617021276595745</v>
      </c>
    </row>
    <row r="26" spans="1:8" ht="27" customHeight="1">
      <c r="A26" s="34" t="s">
        <v>28</v>
      </c>
      <c r="B26" s="24" t="s">
        <v>9</v>
      </c>
      <c r="C26" s="41">
        <v>7500</v>
      </c>
      <c r="D26" s="42">
        <v>4500</v>
      </c>
      <c r="E26" s="33">
        <f t="shared" si="2"/>
        <v>0.6666666666666666</v>
      </c>
      <c r="F26" s="41">
        <v>7500</v>
      </c>
      <c r="G26" s="42">
        <v>4500</v>
      </c>
      <c r="H26" s="33">
        <f t="shared" si="3"/>
        <v>0.6666666666666666</v>
      </c>
    </row>
    <row r="27" spans="1:8" ht="27" customHeight="1">
      <c r="A27" s="44" t="s">
        <v>29</v>
      </c>
      <c r="B27" s="45" t="s">
        <v>9</v>
      </c>
      <c r="C27" s="41">
        <v>58000</v>
      </c>
      <c r="D27" s="42">
        <v>53000</v>
      </c>
      <c r="E27" s="33">
        <f t="shared" si="2"/>
        <v>0.09433962264150944</v>
      </c>
      <c r="F27" s="41">
        <v>58000</v>
      </c>
      <c r="G27" s="42">
        <v>53000</v>
      </c>
      <c r="H27" s="33">
        <f t="shared" si="3"/>
        <v>0.09433962264150944</v>
      </c>
    </row>
    <row r="28" spans="1:8" ht="27" customHeight="1">
      <c r="A28" s="46" t="s">
        <v>30</v>
      </c>
      <c r="B28" s="47" t="s">
        <v>9</v>
      </c>
      <c r="C28" s="48">
        <v>52000</v>
      </c>
      <c r="D28" s="49">
        <v>42000</v>
      </c>
      <c r="E28" s="50">
        <f t="shared" si="2"/>
        <v>0.23809523809523808</v>
      </c>
      <c r="F28" s="48">
        <v>52000</v>
      </c>
      <c r="G28" s="49">
        <v>42000</v>
      </c>
      <c r="H28" s="50">
        <f t="shared" si="3"/>
        <v>0.23809523809523808</v>
      </c>
    </row>
    <row r="29" spans="1:8" ht="36.75" customHeight="1">
      <c r="A29" s="11" t="s">
        <v>14</v>
      </c>
      <c r="B29" s="11"/>
      <c r="C29" s="11"/>
      <c r="D29" s="11"/>
      <c r="E29" s="11"/>
      <c r="F29" s="11"/>
      <c r="G29" s="11"/>
      <c r="H29" s="11"/>
    </row>
    <row r="30" ht="14.25">
      <c r="F30" s="1"/>
    </row>
    <row r="31" ht="14.25">
      <c r="F31" s="1"/>
    </row>
    <row r="32" ht="14.25">
      <c r="F32" s="1"/>
    </row>
    <row r="33" ht="14.25">
      <c r="F33" s="1"/>
    </row>
    <row r="34" ht="14.25">
      <c r="F34" s="1"/>
    </row>
    <row r="35" ht="14.25">
      <c r="F35" s="1"/>
    </row>
    <row r="36" ht="14.25">
      <c r="F36" s="1"/>
    </row>
    <row r="37" ht="14.25">
      <c r="F37" s="1"/>
    </row>
    <row r="38" ht="14.25">
      <c r="F38" s="1"/>
    </row>
    <row r="39" ht="14.25">
      <c r="F39" s="1"/>
    </row>
    <row r="40" ht="14.25">
      <c r="F40" s="1"/>
    </row>
    <row r="41" ht="14.25">
      <c r="F41" s="1"/>
    </row>
    <row r="42" spans="1:6" ht="15.75">
      <c r="A42" s="7"/>
      <c r="F42" s="1"/>
    </row>
    <row r="43" ht="14.25">
      <c r="F43" s="1"/>
    </row>
    <row r="44" ht="14.25">
      <c r="F44" s="1"/>
    </row>
    <row r="45" ht="14.25">
      <c r="F45" s="1"/>
    </row>
    <row r="46" ht="14.25">
      <c r="F46" s="1"/>
    </row>
    <row r="47" ht="14.25">
      <c r="F47" s="1"/>
    </row>
    <row r="48" ht="14.25">
      <c r="F48" s="1"/>
    </row>
    <row r="49" ht="14.25">
      <c r="F49" s="1"/>
    </row>
    <row r="50" ht="14.25">
      <c r="F50" s="1"/>
    </row>
    <row r="51" ht="14.25">
      <c r="F51" s="1"/>
    </row>
    <row r="52" ht="14.25">
      <c r="F52" s="1"/>
    </row>
    <row r="53" ht="14.25">
      <c r="F53" s="1"/>
    </row>
    <row r="54" ht="14.25">
      <c r="F54" s="1"/>
    </row>
    <row r="55" ht="14.25">
      <c r="F55" s="1"/>
    </row>
    <row r="56" ht="14.25">
      <c r="F56" s="1"/>
    </row>
    <row r="57" ht="14.25">
      <c r="F57" s="1"/>
    </row>
    <row r="58" ht="14.25">
      <c r="F58" s="1"/>
    </row>
    <row r="59" ht="14.25">
      <c r="F59" s="1"/>
    </row>
    <row r="60" ht="14.25">
      <c r="F60" s="1"/>
    </row>
    <row r="61" ht="14.25">
      <c r="F61" s="1"/>
    </row>
    <row r="62" ht="14.25">
      <c r="F62" s="1"/>
    </row>
    <row r="63" ht="14.25">
      <c r="F63" s="1"/>
    </row>
    <row r="64" spans="3:6" ht="14.25">
      <c r="C64" s="1"/>
      <c r="F64" s="1"/>
    </row>
    <row r="65" spans="3:6" ht="14.25">
      <c r="C65" s="1"/>
      <c r="F65" s="1"/>
    </row>
    <row r="66" spans="3:6" ht="14.25">
      <c r="C66" s="1"/>
      <c r="F66" s="1"/>
    </row>
    <row r="67" spans="3:6" ht="14.25">
      <c r="C67" s="1"/>
      <c r="F67" s="1"/>
    </row>
    <row r="68" spans="3:6" ht="14.25">
      <c r="C68" s="1"/>
      <c r="F68" s="1"/>
    </row>
    <row r="69" spans="3:6" ht="14.25">
      <c r="C69" s="1"/>
      <c r="F69" s="1"/>
    </row>
    <row r="70" spans="3:6" ht="14.25">
      <c r="C70" s="1"/>
      <c r="F70" s="1"/>
    </row>
    <row r="71" spans="3:6" ht="14.25">
      <c r="C71" s="1"/>
      <c r="F71" s="1"/>
    </row>
    <row r="72" ht="14.25">
      <c r="F72" s="1"/>
    </row>
    <row r="73" ht="14.25">
      <c r="F73" s="1"/>
    </row>
    <row r="74" ht="14.25">
      <c r="F74" s="1"/>
    </row>
    <row r="75" ht="14.25">
      <c r="F75" s="1"/>
    </row>
    <row r="76" ht="14.25">
      <c r="F76" s="1"/>
    </row>
    <row r="77" ht="14.25">
      <c r="F77" s="1"/>
    </row>
    <row r="78" ht="14.25">
      <c r="F78" s="1"/>
    </row>
    <row r="79" ht="14.25">
      <c r="F79" s="1"/>
    </row>
    <row r="80" ht="14.25">
      <c r="F80" s="1"/>
    </row>
    <row r="81" ht="14.25">
      <c r="F81" s="1"/>
    </row>
    <row r="82" ht="14.25">
      <c r="F82" s="1"/>
    </row>
    <row r="83" ht="14.25">
      <c r="F83" s="1"/>
    </row>
    <row r="84" ht="14.25">
      <c r="F84" s="1"/>
    </row>
    <row r="85" ht="14.25">
      <c r="F85" s="1"/>
    </row>
  </sheetData>
  <sheetProtection/>
  <mergeCells count="3">
    <mergeCell ref="A1:H1"/>
    <mergeCell ref="A2:H2"/>
    <mergeCell ref="A29:H29"/>
  </mergeCells>
  <printOptions horizontalCentered="1"/>
  <pageMargins left="0.5902777777777778" right="0.5902777777777778" top="0.39305555555555555" bottom="0.39305555555555555" header="0.5111111111111111" footer="0.5111111111111111"/>
  <pageSetup horizontalDpi="600" verticalDpi="600" orientation="portrait" paperSize="9" scale="86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李晋銮</cp:lastModifiedBy>
  <dcterms:created xsi:type="dcterms:W3CDTF">2016-02-23T02:15:52Z</dcterms:created>
  <dcterms:modified xsi:type="dcterms:W3CDTF">2020-02-17T09:08:39Z</dcterms:modified>
  <cp:category/>
  <cp:version/>
  <cp:contentType/>
  <cp:contentStatus/>
</cp:coreProperties>
</file>