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definedNames>
    <definedName name="_xlnm._FilterDatabase" localSheetId="0" hidden="1">Sheet1!$A$4:$P$71</definedName>
  </definedNames>
  <calcPr calcId="144525" concurrentCalc="0"/>
</workbook>
</file>

<file path=xl/sharedStrings.xml><?xml version="1.0" encoding="utf-8"?>
<sst xmlns="http://schemas.openxmlformats.org/spreadsheetml/2006/main" count="160">
  <si>
    <t>附件</t>
  </si>
  <si>
    <t>2019年度5月中山市分布式光伏发电项目汇总表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</si>
  <si>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</si>
  <si>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</si>
  <si>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</si>
  <si>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</si>
  <si>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</si>
  <si>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</si>
  <si>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</si>
  <si>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</si>
  <si>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</si>
  <si>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并网电压等级(V)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</si>
  <si>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</si>
  <si>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</si>
  <si>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</si>
  <si>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</si>
  <si>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</si>
  <si>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</si>
  <si>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雷妍忠</t>
  </si>
  <si>
    <t>中山市东区白沙湾村涌下横街46号</t>
  </si>
  <si>
    <t>自然人</t>
  </si>
  <si>
    <t>待定</t>
  </si>
  <si>
    <t>屋顶</t>
  </si>
  <si>
    <t>自发自用余量上网</t>
  </si>
  <si>
    <t>380</t>
  </si>
  <si>
    <t>居民电价</t>
  </si>
  <si>
    <t>苏俊东</t>
  </si>
  <si>
    <t>中山市东区富湾北路三横街12号</t>
  </si>
  <si>
    <t>萧润君</t>
  </si>
  <si>
    <t>中山市东区富湾东横街12号</t>
  </si>
  <si>
    <t>韦竟金</t>
  </si>
  <si>
    <t>中山市东区凯茵豪园云峰街19号</t>
  </si>
  <si>
    <t>郑少媚</t>
  </si>
  <si>
    <t>中山市东区小鳌溪正街下街18号</t>
  </si>
  <si>
    <t>刘彩华</t>
  </si>
  <si>
    <t>中山市东区远洋城逸山别墅19栋（远洋城A8区19栋别墅）</t>
  </si>
  <si>
    <t>伍森泉</t>
  </si>
  <si>
    <t>中山市东升镇同乐社区合福路二街2号</t>
  </si>
  <si>
    <t>冯锡洪</t>
  </si>
  <si>
    <t>中山市港口镇旧围街40号</t>
  </si>
  <si>
    <t>中山市港口镇木河迳街91号</t>
  </si>
  <si>
    <t>陈瑞琼</t>
  </si>
  <si>
    <t>中山市古镇镇曹二首德路30号</t>
  </si>
  <si>
    <t>全额上网</t>
  </si>
  <si>
    <t>袁少芳</t>
  </si>
  <si>
    <t>中山市古镇镇沙源河畔大道八巷11号</t>
  </si>
  <si>
    <t>黎祥兴</t>
  </si>
  <si>
    <t>中山市黄圃镇北头南街15号之一</t>
  </si>
  <si>
    <t>杜铨垣</t>
  </si>
  <si>
    <t>中山市黄圃镇石军村怡隆南街三巷2号</t>
  </si>
  <si>
    <t>杜荣端</t>
  </si>
  <si>
    <t>中山市黄圃镇新丰南路56号</t>
  </si>
  <si>
    <t>吴少华</t>
  </si>
  <si>
    <t>中山市黄圃镇新丰一街三巷5号</t>
  </si>
  <si>
    <t>招辉远</t>
  </si>
  <si>
    <t>中山市黄圃镇新市街11号</t>
  </si>
  <si>
    <t>陈兆辉</t>
  </si>
  <si>
    <t>中山市黄圃镇镇二北灵路9号</t>
  </si>
  <si>
    <t>丁建驹</t>
  </si>
  <si>
    <t>中山市火炬区大岭村东区八巷1号之4</t>
  </si>
  <si>
    <t>陈海深</t>
  </si>
  <si>
    <t>中山市火炬区六和村民委员会五星小区富景苑60号</t>
  </si>
  <si>
    <t>朱觉伟</t>
  </si>
  <si>
    <t>中山市火炬区西桠村前岭新街8号之一</t>
  </si>
  <si>
    <t>吴冠森</t>
  </si>
  <si>
    <t>中山市民众镇浪网涌边西街21号</t>
  </si>
  <si>
    <t>周建忠</t>
  </si>
  <si>
    <t>中山市民众镇沙仔村下围新村路35号</t>
  </si>
  <si>
    <t>冼结和</t>
  </si>
  <si>
    <t>中山市民众镇升平街37号</t>
  </si>
  <si>
    <t>苏宝流</t>
  </si>
  <si>
    <t>中山市民众镇政通路11号</t>
  </si>
  <si>
    <t>耿爱琳</t>
  </si>
  <si>
    <t>中山市南朗镇翠云路12号锦绣海湾城6期红林园5座201房</t>
  </si>
  <si>
    <t>耿爱丽</t>
  </si>
  <si>
    <t>中山市南朗镇长平路1号翔海园132座103房</t>
  </si>
  <si>
    <t>罗锐鸿</t>
  </si>
  <si>
    <t>中山市南区竹秀园东路46号</t>
  </si>
  <si>
    <t>罗永炽</t>
  </si>
  <si>
    <t>中山市南区竹秀园东秀街2号</t>
  </si>
  <si>
    <t>梁鉴华</t>
  </si>
  <si>
    <t>中山市南头镇华辉路8号</t>
  </si>
  <si>
    <t>陆耀和</t>
  </si>
  <si>
    <t>中山市南头镇汲水村碑亭西街11号之二</t>
  </si>
  <si>
    <t>吴炫辉</t>
  </si>
  <si>
    <t>中山市南头镇将军村合益东路43号</t>
  </si>
  <si>
    <t>梁紫玲</t>
  </si>
  <si>
    <t>中山市南头镇南和东路653号</t>
  </si>
  <si>
    <t>周权</t>
  </si>
  <si>
    <t>中山市三角镇进源路109号之六</t>
  </si>
  <si>
    <t>杨柏和</t>
  </si>
  <si>
    <t>中山市三角镇沙栏西路132号</t>
  </si>
  <si>
    <t>李燕珠</t>
  </si>
  <si>
    <t>中山市三乡镇甘泉花园22幢01号</t>
  </si>
  <si>
    <t>赖杰琦</t>
  </si>
  <si>
    <t>中山市三乡镇甘泉花园22幢06号</t>
  </si>
  <si>
    <t>梁炜泰</t>
  </si>
  <si>
    <t>中山市三乡镇泉眼村泉安路二巷12号</t>
  </si>
  <si>
    <t>刘应结</t>
  </si>
  <si>
    <t>中山市沙溪镇港园村沙中街5号之一</t>
  </si>
  <si>
    <t>阳余喜</t>
  </si>
  <si>
    <t>中山市沙溪镇厚山自然下街一巷3号</t>
  </si>
  <si>
    <t>宋泽强</t>
  </si>
  <si>
    <t>中山市沙溪镇建设路永新里</t>
  </si>
  <si>
    <t>中山市沙溪镇建设路永新里12号</t>
  </si>
  <si>
    <t>阮官权</t>
  </si>
  <si>
    <t>中山市沙溪镇乐群村坎溪石头堆三巷2号</t>
  </si>
  <si>
    <t>张来清</t>
  </si>
  <si>
    <t>中山市沙溪镇乐群村商住B区55号</t>
  </si>
  <si>
    <t>欧厚联</t>
  </si>
  <si>
    <t>中山市石岐区德政路5街1号</t>
  </si>
  <si>
    <t>陈清华</t>
  </si>
  <si>
    <t>中山市石岐区富豪山庄富硕街9号</t>
  </si>
  <si>
    <t>梁伟佳</t>
  </si>
  <si>
    <t>中山市石岐区天湖上街39号602</t>
  </si>
  <si>
    <t>2017年8月11日已备案（中发改能源函〔2017〕1229号）,因项目业主发生了变更所以要变更备案。</t>
  </si>
  <si>
    <t>张存磊</t>
  </si>
  <si>
    <t>中山市坦洲镇海伦花园96座102房</t>
  </si>
  <si>
    <t>王铁荣</t>
  </si>
  <si>
    <t>中山市坦洲镇锦绣国际花城花锦苑24幢104房</t>
  </si>
  <si>
    <t>杨敏福</t>
  </si>
  <si>
    <t>中山市坦洲镇科技路（永前派出所对面）</t>
  </si>
  <si>
    <t>周国权</t>
  </si>
  <si>
    <t>中山市坦洲镇联一村九围（北秀新村1巷65号）</t>
  </si>
  <si>
    <t>原中发改能源函2018（612）备案8.55kW，现增容5.2kW，共13.75kW。</t>
  </si>
  <si>
    <t>黄容安</t>
  </si>
  <si>
    <t>中山市坦洲镇五昌街31号</t>
  </si>
  <si>
    <t>姚昌伟</t>
  </si>
  <si>
    <t>中山市坦洲镇裕康路三街15号</t>
  </si>
  <si>
    <t>陈伟良</t>
  </si>
  <si>
    <t>中山市坦洲镇沾涌村拆迁区编号06号地块</t>
  </si>
  <si>
    <t>原中发改能源函2019（519）备案30kW，现重新备案为13.05kW</t>
  </si>
  <si>
    <t>谢良冰</t>
  </si>
  <si>
    <t>中山市五桂山办事处龙石村民委员会北坑新街32号负一层</t>
  </si>
  <si>
    <t>任梅芬</t>
  </si>
  <si>
    <t>中山市小榄镇北区地墩新村五巷5号</t>
  </si>
  <si>
    <t>麦建德</t>
  </si>
  <si>
    <t>中山市小榄镇北区福成四巷3号</t>
  </si>
  <si>
    <t>麦建权</t>
  </si>
  <si>
    <t>中山市小榄镇北区福成西五巷1号</t>
  </si>
  <si>
    <t>张镜祥</t>
  </si>
  <si>
    <t>中山市小榄镇北区福龙路47号之一</t>
  </si>
  <si>
    <t>增容原有6KW，新装5.8KW，合计：11.8KW</t>
  </si>
  <si>
    <t>胡钊发</t>
  </si>
  <si>
    <t>中山市小榄镇绩东二联庆街1号</t>
  </si>
  <si>
    <t>李仕安</t>
  </si>
  <si>
    <t>中山市小榄镇绩东一万安路七街6号</t>
  </si>
  <si>
    <t>麦满林</t>
  </si>
  <si>
    <t>中山市小榄镇绩西祥安路西一巷4号</t>
  </si>
  <si>
    <t>郭洪文</t>
  </si>
  <si>
    <t>中山市小榄镇联丰聚华大街三巷18号</t>
  </si>
  <si>
    <t>中山市小榄镇联丰聚华街十巷1号</t>
  </si>
  <si>
    <t>胡锡权</t>
  </si>
  <si>
    <t>中山市小榄镇联丰天长街7号</t>
  </si>
  <si>
    <t>陈耀辉</t>
  </si>
  <si>
    <t>中山市小榄镇联丰幸福路二十二巷1号</t>
  </si>
  <si>
    <t>袁朝海</t>
  </si>
  <si>
    <t>中山市小榄镇永宁长寿一横街8号</t>
  </si>
  <si>
    <t>林兆强</t>
  </si>
  <si>
    <t>中山市小榄镇竹源宝龙路150号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</si>
</sst>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7"/>
      <name val="宋体"/>
      <charset val="134"/>
    </font>
    <font>
      <sz val="10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 applyProtection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 applyProtection="1">
      <alignment horizontal="left" vertical="center"/>
    </xf>
    <xf numFmtId="9" fontId="2" fillId="2" borderId="1" xfId="0" applyNumberFormat="1" applyFont="1" applyFill="1" applyBorder="1" applyAlignment="1" applyProtection="1">
      <alignment horizontal="left" vertical="center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9" fontId="1" fillId="2" borderId="1" xfId="0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9" fontId="1" fillId="0" borderId="1" xfId="0" applyNumberFormat="1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1"/>
  <sheetViews>
    <sheetView tabSelected="1" topLeftCell="A55" workbookViewId="0">
      <selection activeCell="I57" sqref="I57"/>
    </sheetView>
  </sheetViews>
  <sheetFormatPr defaultColWidth="9" defaultRowHeight="13.5"/>
  <cols>
    <col min="1" max="1" width="4.625" customWidth="1"/>
    <col min="2" max="2" width="7.25" style="13" customWidth="1"/>
    <col min="3" max="3" width="22.5" style="13" customWidth="1"/>
    <col min="4" max="4" width="5.625" style="14" customWidth="1"/>
    <col min="5" max="5" width="9.5" style="14" customWidth="1"/>
    <col min="6" max="6" width="10.5" style="14" customWidth="1"/>
    <col min="7" max="7" width="6.5" style="14" customWidth="1"/>
    <col min="8" max="8" width="8" style="1" customWidth="1"/>
    <col min="9" max="9" width="14.25" style="13" customWidth="1"/>
    <col min="10" max="10" width="9" style="14"/>
    <col min="11" max="11" width="11.625" style="13" customWidth="1"/>
    <col min="12" max="12" width="9" style="14"/>
    <col min="13" max="13" width="12.625" style="14" customWidth="1"/>
    <col min="14" max="14" width="9" style="13"/>
    <col min="15" max="15" width="6.5" style="13" customWidth="1"/>
    <col min="16" max="16" width="8.5" style="14" customWidth="1"/>
  </cols>
  <sheetData>
    <row r="1" ht="21" customHeight="1" spans="1:3">
      <c r="A1" s="15" t="s">
        <v>0</v>
      </c>
      <c r="B1" s="15"/>
      <c r="C1" s="15"/>
    </row>
    <row r="2" ht="28.5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4" s="1" customFormat="1" ht="33.75" spans="1:16">
      <c r="A4" s="17" t="s">
        <v>2</v>
      </c>
      <c r="B4" s="18" t="s">
        <v>3</v>
      </c>
      <c r="C4" s="17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</row>
    <row r="5" s="2" customFormat="1" ht="22.5" spans="1:16">
      <c r="A5" s="19">
        <v>1</v>
      </c>
      <c r="B5" s="20" t="s">
        <v>18</v>
      </c>
      <c r="C5" s="20" t="s">
        <v>19</v>
      </c>
      <c r="D5" s="21">
        <v>20</v>
      </c>
      <c r="E5" s="20" t="s">
        <v>20</v>
      </c>
      <c r="F5" s="20" t="s">
        <v>21</v>
      </c>
      <c r="G5" s="20" t="s">
        <v>22</v>
      </c>
      <c r="H5" s="21" t="s">
        <v>18</v>
      </c>
      <c r="I5" s="20" t="s">
        <v>23</v>
      </c>
      <c r="J5" s="40" t="s">
        <v>24</v>
      </c>
      <c r="K5" s="32">
        <f t="shared" ref="K5:K36" si="0">D5*900</f>
        <v>18000</v>
      </c>
      <c r="L5" s="20">
        <v>20</v>
      </c>
      <c r="M5" s="20" t="s">
        <v>25</v>
      </c>
      <c r="N5" s="36">
        <f t="shared" ref="N5:N36" si="1">K5*0.18</f>
        <v>3240</v>
      </c>
      <c r="O5" s="41">
        <v>0.6</v>
      </c>
      <c r="P5" s="29"/>
    </row>
    <row r="6" s="3" customFormat="1" ht="22" customHeight="1" spans="1:16">
      <c r="A6" s="19">
        <v>2</v>
      </c>
      <c r="B6" s="20" t="s">
        <v>26</v>
      </c>
      <c r="C6" s="20" t="s">
        <v>27</v>
      </c>
      <c r="D6" s="21">
        <v>23</v>
      </c>
      <c r="E6" s="20" t="s">
        <v>20</v>
      </c>
      <c r="F6" s="20" t="s">
        <v>21</v>
      </c>
      <c r="G6" s="20" t="s">
        <v>22</v>
      </c>
      <c r="H6" s="21" t="s">
        <v>26</v>
      </c>
      <c r="I6" s="20" t="s">
        <v>23</v>
      </c>
      <c r="J6" s="40" t="s">
        <v>24</v>
      </c>
      <c r="K6" s="32">
        <f t="shared" si="0"/>
        <v>20700</v>
      </c>
      <c r="L6" s="20">
        <v>23</v>
      </c>
      <c r="M6" s="20" t="s">
        <v>25</v>
      </c>
      <c r="N6" s="36">
        <f t="shared" si="1"/>
        <v>3726</v>
      </c>
      <c r="O6" s="41">
        <v>0.6</v>
      </c>
      <c r="P6" s="29"/>
    </row>
    <row r="7" s="4" customFormat="1" ht="30" customHeight="1" spans="1:16">
      <c r="A7" s="19">
        <v>3</v>
      </c>
      <c r="B7" s="20" t="s">
        <v>28</v>
      </c>
      <c r="C7" s="20" t="s">
        <v>29</v>
      </c>
      <c r="D7" s="21">
        <v>25</v>
      </c>
      <c r="E7" s="20" t="s">
        <v>20</v>
      </c>
      <c r="F7" s="20" t="s">
        <v>21</v>
      </c>
      <c r="G7" s="20" t="s">
        <v>22</v>
      </c>
      <c r="H7" s="21" t="s">
        <v>28</v>
      </c>
      <c r="I7" s="20" t="s">
        <v>23</v>
      </c>
      <c r="J7" s="40" t="s">
        <v>24</v>
      </c>
      <c r="K7" s="32">
        <f t="shared" si="0"/>
        <v>22500</v>
      </c>
      <c r="L7" s="20">
        <v>25</v>
      </c>
      <c r="M7" s="20" t="s">
        <v>25</v>
      </c>
      <c r="N7" s="36">
        <f t="shared" si="1"/>
        <v>4050</v>
      </c>
      <c r="O7" s="41">
        <v>0.6</v>
      </c>
      <c r="P7" s="29"/>
    </row>
    <row r="8" s="5" customFormat="1" ht="21" customHeight="1" spans="1:16">
      <c r="A8" s="19">
        <v>4</v>
      </c>
      <c r="B8" s="20" t="s">
        <v>30</v>
      </c>
      <c r="C8" s="20" t="s">
        <v>31</v>
      </c>
      <c r="D8" s="21">
        <v>15.4</v>
      </c>
      <c r="E8" s="20" t="s">
        <v>20</v>
      </c>
      <c r="F8" s="20" t="s">
        <v>21</v>
      </c>
      <c r="G8" s="20" t="s">
        <v>22</v>
      </c>
      <c r="H8" s="21" t="s">
        <v>30</v>
      </c>
      <c r="I8" s="20" t="s">
        <v>23</v>
      </c>
      <c r="J8" s="40" t="s">
        <v>24</v>
      </c>
      <c r="K8" s="32">
        <f t="shared" si="0"/>
        <v>13860</v>
      </c>
      <c r="L8" s="20">
        <v>16</v>
      </c>
      <c r="M8" s="20" t="s">
        <v>25</v>
      </c>
      <c r="N8" s="36">
        <f t="shared" si="1"/>
        <v>2494.8</v>
      </c>
      <c r="O8" s="41">
        <v>0.6</v>
      </c>
      <c r="P8" s="29"/>
    </row>
    <row r="9" s="3" customFormat="1" ht="22" customHeight="1" spans="1:16">
      <c r="A9" s="19">
        <v>5</v>
      </c>
      <c r="B9" s="20" t="s">
        <v>32</v>
      </c>
      <c r="C9" s="20" t="s">
        <v>33</v>
      </c>
      <c r="D9" s="21">
        <v>15</v>
      </c>
      <c r="E9" s="20" t="s">
        <v>20</v>
      </c>
      <c r="F9" s="20" t="s">
        <v>21</v>
      </c>
      <c r="G9" s="20" t="s">
        <v>22</v>
      </c>
      <c r="H9" s="22" t="s">
        <v>32</v>
      </c>
      <c r="I9" s="20" t="s">
        <v>23</v>
      </c>
      <c r="J9" s="40" t="s">
        <v>24</v>
      </c>
      <c r="K9" s="32">
        <f t="shared" si="0"/>
        <v>13500</v>
      </c>
      <c r="L9" s="20">
        <v>15</v>
      </c>
      <c r="M9" s="20" t="s">
        <v>25</v>
      </c>
      <c r="N9" s="36">
        <f t="shared" si="1"/>
        <v>2430</v>
      </c>
      <c r="O9" s="41">
        <v>0.6</v>
      </c>
      <c r="P9" s="29"/>
    </row>
    <row r="10" s="5" customFormat="1" ht="29" customHeight="1" spans="1:16">
      <c r="A10" s="19">
        <v>6</v>
      </c>
      <c r="B10" s="20" t="s">
        <v>34</v>
      </c>
      <c r="C10" s="20" t="s">
        <v>35</v>
      </c>
      <c r="D10" s="21">
        <v>13.02</v>
      </c>
      <c r="E10" s="20" t="s">
        <v>20</v>
      </c>
      <c r="F10" s="20" t="s">
        <v>21</v>
      </c>
      <c r="G10" s="20" t="s">
        <v>22</v>
      </c>
      <c r="H10" s="21" t="s">
        <v>34</v>
      </c>
      <c r="I10" s="20" t="s">
        <v>23</v>
      </c>
      <c r="J10" s="40" t="s">
        <v>24</v>
      </c>
      <c r="K10" s="32">
        <f t="shared" si="0"/>
        <v>11718</v>
      </c>
      <c r="L10" s="20">
        <v>13</v>
      </c>
      <c r="M10" s="20" t="s">
        <v>25</v>
      </c>
      <c r="N10" s="36">
        <f t="shared" si="1"/>
        <v>2109.24</v>
      </c>
      <c r="O10" s="41">
        <v>0.6</v>
      </c>
      <c r="P10" s="29"/>
    </row>
    <row r="11" s="5" customFormat="1" ht="33" customHeight="1" spans="1:16">
      <c r="A11" s="19">
        <v>7</v>
      </c>
      <c r="B11" s="20" t="s">
        <v>36</v>
      </c>
      <c r="C11" s="20" t="s">
        <v>37</v>
      </c>
      <c r="D11" s="20">
        <v>19.215</v>
      </c>
      <c r="E11" s="20" t="s">
        <v>36</v>
      </c>
      <c r="F11" s="23" t="s">
        <v>21</v>
      </c>
      <c r="G11" s="23" t="s">
        <v>22</v>
      </c>
      <c r="H11" s="23" t="s">
        <v>36</v>
      </c>
      <c r="I11" s="33" t="s">
        <v>23</v>
      </c>
      <c r="J11" s="40" t="s">
        <v>24</v>
      </c>
      <c r="K11" s="32">
        <f t="shared" si="0"/>
        <v>17293.5</v>
      </c>
      <c r="L11" s="23">
        <v>13.8</v>
      </c>
      <c r="M11" s="23" t="s">
        <v>25</v>
      </c>
      <c r="N11" s="36">
        <f t="shared" si="1"/>
        <v>3112.83</v>
      </c>
      <c r="O11" s="42">
        <v>0.6</v>
      </c>
      <c r="P11" s="20"/>
    </row>
    <row r="12" s="5" customFormat="1" ht="18" customHeight="1" spans="1:16">
      <c r="A12" s="19">
        <v>8</v>
      </c>
      <c r="B12" s="24" t="s">
        <v>38</v>
      </c>
      <c r="C12" s="24" t="s">
        <v>39</v>
      </c>
      <c r="D12" s="25">
        <v>10</v>
      </c>
      <c r="E12" s="25" t="s">
        <v>20</v>
      </c>
      <c r="F12" s="26" t="s">
        <v>21</v>
      </c>
      <c r="G12" s="27" t="s">
        <v>21</v>
      </c>
      <c r="H12" s="25" t="s">
        <v>38</v>
      </c>
      <c r="I12" s="24" t="s">
        <v>23</v>
      </c>
      <c r="J12" s="26">
        <v>380</v>
      </c>
      <c r="K12" s="32">
        <f t="shared" si="0"/>
        <v>9000</v>
      </c>
      <c r="L12" s="25">
        <v>10</v>
      </c>
      <c r="M12" s="27" t="s">
        <v>25</v>
      </c>
      <c r="N12" s="36">
        <f t="shared" si="1"/>
        <v>1620</v>
      </c>
      <c r="O12" s="43">
        <v>0.6</v>
      </c>
      <c r="P12" s="44"/>
    </row>
    <row r="13" s="6" customFormat="1" ht="15" customHeight="1" spans="1:16">
      <c r="A13" s="19">
        <v>9</v>
      </c>
      <c r="B13" s="24" t="s">
        <v>38</v>
      </c>
      <c r="C13" s="24" t="s">
        <v>40</v>
      </c>
      <c r="D13" s="25">
        <v>10</v>
      </c>
      <c r="E13" s="25" t="s">
        <v>20</v>
      </c>
      <c r="F13" s="26" t="s">
        <v>21</v>
      </c>
      <c r="G13" s="27" t="s">
        <v>21</v>
      </c>
      <c r="H13" s="25" t="s">
        <v>38</v>
      </c>
      <c r="I13" s="24" t="s">
        <v>23</v>
      </c>
      <c r="J13" s="26">
        <v>380</v>
      </c>
      <c r="K13" s="32">
        <f t="shared" si="0"/>
        <v>9000</v>
      </c>
      <c r="L13" s="25">
        <v>10</v>
      </c>
      <c r="M13" s="27" t="s">
        <v>25</v>
      </c>
      <c r="N13" s="36">
        <f t="shared" si="1"/>
        <v>1620</v>
      </c>
      <c r="O13" s="43">
        <v>0.6</v>
      </c>
      <c r="P13" s="44"/>
    </row>
    <row r="14" s="6" customFormat="1" ht="18" customHeight="1" spans="1:16">
      <c r="A14" s="19">
        <v>10</v>
      </c>
      <c r="B14" s="28" t="s">
        <v>41</v>
      </c>
      <c r="C14" s="28" t="s">
        <v>42</v>
      </c>
      <c r="D14" s="29">
        <v>5.5</v>
      </c>
      <c r="E14" s="19" t="s">
        <v>20</v>
      </c>
      <c r="F14" s="19" t="s">
        <v>21</v>
      </c>
      <c r="G14" s="19" t="s">
        <v>22</v>
      </c>
      <c r="H14" s="29" t="s">
        <v>41</v>
      </c>
      <c r="I14" s="45" t="s">
        <v>43</v>
      </c>
      <c r="J14" s="24">
        <v>220</v>
      </c>
      <c r="K14" s="32">
        <f t="shared" si="0"/>
        <v>4950</v>
      </c>
      <c r="L14" s="29">
        <v>4</v>
      </c>
      <c r="M14" s="36" t="s">
        <v>25</v>
      </c>
      <c r="N14" s="36">
        <f t="shared" si="1"/>
        <v>891</v>
      </c>
      <c r="O14" s="46">
        <v>0.6</v>
      </c>
      <c r="P14" s="35"/>
    </row>
    <row r="15" s="6" customFormat="1" ht="30" customHeight="1" spans="1:16">
      <c r="A15" s="19">
        <v>11</v>
      </c>
      <c r="B15" s="28" t="s">
        <v>44</v>
      </c>
      <c r="C15" s="28" t="s">
        <v>45</v>
      </c>
      <c r="D15" s="29">
        <v>19.25</v>
      </c>
      <c r="E15" s="19" t="s">
        <v>20</v>
      </c>
      <c r="F15" s="19" t="s">
        <v>21</v>
      </c>
      <c r="G15" s="19" t="s">
        <v>22</v>
      </c>
      <c r="H15" s="29" t="s">
        <v>44</v>
      </c>
      <c r="I15" s="45" t="s">
        <v>43</v>
      </c>
      <c r="J15" s="24">
        <v>380</v>
      </c>
      <c r="K15" s="32">
        <f t="shared" si="0"/>
        <v>17325</v>
      </c>
      <c r="L15" s="29">
        <v>15</v>
      </c>
      <c r="M15" s="36" t="s">
        <v>25</v>
      </c>
      <c r="N15" s="36">
        <f t="shared" si="1"/>
        <v>3118.5</v>
      </c>
      <c r="O15" s="46">
        <v>0.6</v>
      </c>
      <c r="P15" s="35"/>
    </row>
    <row r="16" s="5" customFormat="1" ht="18" customHeight="1" spans="1:16">
      <c r="A16" s="19">
        <v>12</v>
      </c>
      <c r="B16" s="24" t="s">
        <v>46</v>
      </c>
      <c r="C16" s="24" t="s">
        <v>47</v>
      </c>
      <c r="D16" s="25">
        <v>10</v>
      </c>
      <c r="E16" s="25" t="s">
        <v>20</v>
      </c>
      <c r="F16" s="26" t="s">
        <v>21</v>
      </c>
      <c r="G16" s="27" t="s">
        <v>22</v>
      </c>
      <c r="H16" s="25" t="s">
        <v>46</v>
      </c>
      <c r="I16" s="24" t="s">
        <v>23</v>
      </c>
      <c r="J16" s="26">
        <v>380</v>
      </c>
      <c r="K16" s="32">
        <f t="shared" si="0"/>
        <v>9000</v>
      </c>
      <c r="L16" s="25">
        <v>10</v>
      </c>
      <c r="M16" s="27" t="s">
        <v>25</v>
      </c>
      <c r="N16" s="36">
        <f t="shared" si="1"/>
        <v>1620</v>
      </c>
      <c r="O16" s="43">
        <v>0.6</v>
      </c>
      <c r="P16" s="44"/>
    </row>
    <row r="17" s="5" customFormat="1" ht="31" customHeight="1" spans="1:16">
      <c r="A17" s="19">
        <v>13</v>
      </c>
      <c r="B17" s="24" t="s">
        <v>48</v>
      </c>
      <c r="C17" s="24" t="s">
        <v>49</v>
      </c>
      <c r="D17" s="25">
        <v>10</v>
      </c>
      <c r="E17" s="25" t="s">
        <v>20</v>
      </c>
      <c r="F17" s="26" t="s">
        <v>21</v>
      </c>
      <c r="G17" s="27" t="s">
        <v>22</v>
      </c>
      <c r="H17" s="25" t="s">
        <v>48</v>
      </c>
      <c r="I17" s="24" t="s">
        <v>23</v>
      </c>
      <c r="J17" s="26">
        <v>220</v>
      </c>
      <c r="K17" s="32">
        <f t="shared" si="0"/>
        <v>9000</v>
      </c>
      <c r="L17" s="25">
        <v>10</v>
      </c>
      <c r="M17" s="27" t="s">
        <v>25</v>
      </c>
      <c r="N17" s="36">
        <f t="shared" si="1"/>
        <v>1620</v>
      </c>
      <c r="O17" s="43">
        <v>0.6</v>
      </c>
      <c r="P17" s="44"/>
    </row>
    <row r="18" s="5" customFormat="1" ht="18" customHeight="1" spans="1:16">
      <c r="A18" s="19">
        <v>14</v>
      </c>
      <c r="B18" s="24" t="s">
        <v>50</v>
      </c>
      <c r="C18" s="24" t="s">
        <v>51</v>
      </c>
      <c r="D18" s="25">
        <v>5</v>
      </c>
      <c r="E18" s="25" t="s">
        <v>20</v>
      </c>
      <c r="F18" s="26" t="s">
        <v>21</v>
      </c>
      <c r="G18" s="27" t="s">
        <v>22</v>
      </c>
      <c r="H18" s="25" t="s">
        <v>50</v>
      </c>
      <c r="I18" s="24" t="s">
        <v>23</v>
      </c>
      <c r="J18" s="26">
        <v>380</v>
      </c>
      <c r="K18" s="32">
        <f t="shared" si="0"/>
        <v>4500</v>
      </c>
      <c r="L18" s="25">
        <v>5</v>
      </c>
      <c r="M18" s="27" t="s">
        <v>25</v>
      </c>
      <c r="N18" s="36">
        <f t="shared" si="1"/>
        <v>810</v>
      </c>
      <c r="O18" s="43">
        <v>0.6</v>
      </c>
      <c r="P18" s="44"/>
    </row>
    <row r="19" s="5" customFormat="1" ht="22" customHeight="1" spans="1:16">
      <c r="A19" s="19">
        <v>15</v>
      </c>
      <c r="B19" s="24" t="s">
        <v>52</v>
      </c>
      <c r="C19" s="24" t="s">
        <v>53</v>
      </c>
      <c r="D19" s="25">
        <v>8</v>
      </c>
      <c r="E19" s="25" t="s">
        <v>20</v>
      </c>
      <c r="F19" s="26" t="s">
        <v>21</v>
      </c>
      <c r="G19" s="27" t="s">
        <v>22</v>
      </c>
      <c r="H19" s="25" t="s">
        <v>52</v>
      </c>
      <c r="I19" s="24" t="s">
        <v>23</v>
      </c>
      <c r="J19" s="26">
        <v>220</v>
      </c>
      <c r="K19" s="32">
        <f t="shared" si="0"/>
        <v>7200</v>
      </c>
      <c r="L19" s="25">
        <v>8</v>
      </c>
      <c r="M19" s="27" t="s">
        <v>25</v>
      </c>
      <c r="N19" s="36">
        <f t="shared" si="1"/>
        <v>1296</v>
      </c>
      <c r="O19" s="43">
        <v>0.6</v>
      </c>
      <c r="P19" s="44"/>
    </row>
    <row r="20" s="5" customFormat="1" ht="18" customHeight="1" spans="1:16">
      <c r="A20" s="19">
        <v>16</v>
      </c>
      <c r="B20" s="24" t="s">
        <v>54</v>
      </c>
      <c r="C20" s="24" t="s">
        <v>55</v>
      </c>
      <c r="D20" s="25">
        <v>10</v>
      </c>
      <c r="E20" s="25" t="s">
        <v>20</v>
      </c>
      <c r="F20" s="26" t="s">
        <v>21</v>
      </c>
      <c r="G20" s="27" t="s">
        <v>22</v>
      </c>
      <c r="H20" s="25" t="s">
        <v>54</v>
      </c>
      <c r="I20" s="24" t="s">
        <v>23</v>
      </c>
      <c r="J20" s="26">
        <v>380</v>
      </c>
      <c r="K20" s="32">
        <f t="shared" si="0"/>
        <v>9000</v>
      </c>
      <c r="L20" s="25">
        <v>10</v>
      </c>
      <c r="M20" s="27" t="s">
        <v>25</v>
      </c>
      <c r="N20" s="36">
        <f t="shared" si="1"/>
        <v>1620</v>
      </c>
      <c r="O20" s="43">
        <v>0.6</v>
      </c>
      <c r="P20" s="44"/>
    </row>
    <row r="21" s="5" customFormat="1" ht="22" customHeight="1" spans="1:16">
      <c r="A21" s="19">
        <v>17</v>
      </c>
      <c r="B21" s="24" t="s">
        <v>56</v>
      </c>
      <c r="C21" s="24" t="s">
        <v>57</v>
      </c>
      <c r="D21" s="25">
        <v>11</v>
      </c>
      <c r="E21" s="25" t="s">
        <v>20</v>
      </c>
      <c r="F21" s="26" t="s">
        <v>21</v>
      </c>
      <c r="G21" s="27" t="s">
        <v>22</v>
      </c>
      <c r="H21" s="25" t="s">
        <v>56</v>
      </c>
      <c r="I21" s="24" t="s">
        <v>23</v>
      </c>
      <c r="J21" s="26">
        <v>380</v>
      </c>
      <c r="K21" s="32">
        <f t="shared" si="0"/>
        <v>9900</v>
      </c>
      <c r="L21" s="25">
        <v>11</v>
      </c>
      <c r="M21" s="27" t="s">
        <v>25</v>
      </c>
      <c r="N21" s="36">
        <f t="shared" si="1"/>
        <v>1782</v>
      </c>
      <c r="O21" s="43">
        <v>0.6</v>
      </c>
      <c r="P21" s="44"/>
    </row>
    <row r="22" s="5" customFormat="1" ht="31" customHeight="1" spans="1:16">
      <c r="A22" s="19">
        <v>18</v>
      </c>
      <c r="B22" s="20" t="s">
        <v>58</v>
      </c>
      <c r="C22" s="20" t="s">
        <v>59</v>
      </c>
      <c r="D22" s="29">
        <v>8.68</v>
      </c>
      <c r="E22" s="23" t="s">
        <v>20</v>
      </c>
      <c r="F22" s="29" t="s">
        <v>21</v>
      </c>
      <c r="G22" s="29" t="s">
        <v>22</v>
      </c>
      <c r="H22" s="29" t="s">
        <v>58</v>
      </c>
      <c r="I22" s="20" t="s">
        <v>23</v>
      </c>
      <c r="J22" s="29">
        <v>220</v>
      </c>
      <c r="K22" s="32">
        <f t="shared" si="0"/>
        <v>7812</v>
      </c>
      <c r="L22" s="29">
        <v>8.68</v>
      </c>
      <c r="M22" s="23" t="s">
        <v>25</v>
      </c>
      <c r="N22" s="36">
        <f t="shared" si="1"/>
        <v>1406.16</v>
      </c>
      <c r="O22" s="47">
        <v>0.6</v>
      </c>
      <c r="P22" s="29"/>
    </row>
    <row r="23" s="7" customFormat="1" ht="33" customHeight="1" spans="1:16">
      <c r="A23" s="19">
        <v>19</v>
      </c>
      <c r="B23" s="20" t="s">
        <v>60</v>
      </c>
      <c r="C23" s="20" t="s">
        <v>61</v>
      </c>
      <c r="D23" s="25">
        <v>28</v>
      </c>
      <c r="E23" s="23" t="s">
        <v>20</v>
      </c>
      <c r="F23" s="29" t="s">
        <v>21</v>
      </c>
      <c r="G23" s="29" t="s">
        <v>22</v>
      </c>
      <c r="H23" s="29" t="s">
        <v>60</v>
      </c>
      <c r="I23" s="20" t="s">
        <v>23</v>
      </c>
      <c r="J23" s="25">
        <v>380</v>
      </c>
      <c r="K23" s="32">
        <f t="shared" si="0"/>
        <v>25200</v>
      </c>
      <c r="L23" s="29">
        <v>28</v>
      </c>
      <c r="M23" s="29" t="s">
        <v>25</v>
      </c>
      <c r="N23" s="36">
        <f t="shared" si="1"/>
        <v>4536</v>
      </c>
      <c r="O23" s="47">
        <v>0.6</v>
      </c>
      <c r="P23" s="29"/>
    </row>
    <row r="24" s="2" customFormat="1" ht="29" customHeight="1" spans="1:16">
      <c r="A24" s="19">
        <v>20</v>
      </c>
      <c r="B24" s="20" t="s">
        <v>62</v>
      </c>
      <c r="C24" s="20" t="s">
        <v>63</v>
      </c>
      <c r="D24" s="25">
        <v>21.7</v>
      </c>
      <c r="E24" s="23" t="s">
        <v>20</v>
      </c>
      <c r="F24" s="29" t="s">
        <v>21</v>
      </c>
      <c r="G24" s="29" t="s">
        <v>22</v>
      </c>
      <c r="H24" s="29" t="s">
        <v>62</v>
      </c>
      <c r="I24" s="20" t="s">
        <v>23</v>
      </c>
      <c r="J24" s="25">
        <v>380</v>
      </c>
      <c r="K24" s="32">
        <f t="shared" si="0"/>
        <v>19530</v>
      </c>
      <c r="L24" s="29">
        <v>21.7</v>
      </c>
      <c r="M24" s="29" t="s">
        <v>25</v>
      </c>
      <c r="N24" s="36">
        <f t="shared" si="1"/>
        <v>3515.4</v>
      </c>
      <c r="O24" s="47">
        <v>0.6</v>
      </c>
      <c r="P24" s="29"/>
    </row>
    <row r="25" s="2" customFormat="1" ht="21" customHeight="1" spans="1:16">
      <c r="A25" s="19">
        <v>21</v>
      </c>
      <c r="B25" s="29" t="s">
        <v>64</v>
      </c>
      <c r="C25" s="20" t="s">
        <v>65</v>
      </c>
      <c r="D25" s="29">
        <v>7.7</v>
      </c>
      <c r="E25" s="30" t="s">
        <v>20</v>
      </c>
      <c r="F25" s="26" t="s">
        <v>21</v>
      </c>
      <c r="G25" s="20" t="s">
        <v>22</v>
      </c>
      <c r="H25" s="29" t="s">
        <v>64</v>
      </c>
      <c r="I25" s="20" t="s">
        <v>23</v>
      </c>
      <c r="J25" s="26">
        <v>220</v>
      </c>
      <c r="K25" s="32">
        <f t="shared" si="0"/>
        <v>6930</v>
      </c>
      <c r="L25" s="29">
        <v>6</v>
      </c>
      <c r="M25" s="33" t="s">
        <v>25</v>
      </c>
      <c r="N25" s="36">
        <f t="shared" si="1"/>
        <v>1247.4</v>
      </c>
      <c r="O25" s="41">
        <v>0.6</v>
      </c>
      <c r="P25" s="48"/>
    </row>
    <row r="26" s="3" customFormat="1" ht="29" customHeight="1" spans="1:16">
      <c r="A26" s="19">
        <v>22</v>
      </c>
      <c r="B26" s="20" t="s">
        <v>66</v>
      </c>
      <c r="C26" s="20" t="s">
        <v>67</v>
      </c>
      <c r="D26" s="31">
        <v>7</v>
      </c>
      <c r="E26" s="30" t="s">
        <v>20</v>
      </c>
      <c r="F26" s="26" t="s">
        <v>21</v>
      </c>
      <c r="G26" s="20" t="s">
        <v>22</v>
      </c>
      <c r="H26" s="20" t="s">
        <v>66</v>
      </c>
      <c r="I26" s="20" t="s">
        <v>23</v>
      </c>
      <c r="J26" s="26">
        <v>220</v>
      </c>
      <c r="K26" s="32">
        <f t="shared" si="0"/>
        <v>6300</v>
      </c>
      <c r="L26" s="31">
        <v>5</v>
      </c>
      <c r="M26" s="33" t="s">
        <v>25</v>
      </c>
      <c r="N26" s="36">
        <f t="shared" si="1"/>
        <v>1134</v>
      </c>
      <c r="O26" s="41">
        <v>0.6</v>
      </c>
      <c r="P26" s="20"/>
    </row>
    <row r="27" s="8" customFormat="1" ht="21" customHeight="1" spans="1:16">
      <c r="A27" s="19">
        <v>23</v>
      </c>
      <c r="B27" s="29" t="s">
        <v>68</v>
      </c>
      <c r="C27" s="24" t="s">
        <v>69</v>
      </c>
      <c r="D27" s="29">
        <v>3</v>
      </c>
      <c r="E27" s="30" t="s">
        <v>20</v>
      </c>
      <c r="F27" s="26" t="s">
        <v>21</v>
      </c>
      <c r="G27" s="20" t="s">
        <v>22</v>
      </c>
      <c r="H27" s="29" t="s">
        <v>68</v>
      </c>
      <c r="I27" s="20" t="s">
        <v>23</v>
      </c>
      <c r="J27" s="26">
        <v>220</v>
      </c>
      <c r="K27" s="32">
        <f t="shared" si="0"/>
        <v>2700</v>
      </c>
      <c r="L27" s="29">
        <v>2.5</v>
      </c>
      <c r="M27" s="33" t="s">
        <v>25</v>
      </c>
      <c r="N27" s="36">
        <f t="shared" si="1"/>
        <v>486</v>
      </c>
      <c r="O27" s="41">
        <v>0.6</v>
      </c>
      <c r="P27" s="48"/>
    </row>
    <row r="28" s="8" customFormat="1" ht="27" customHeight="1" spans="1:16">
      <c r="A28" s="19">
        <v>24</v>
      </c>
      <c r="B28" s="29" t="s">
        <v>70</v>
      </c>
      <c r="C28" s="20" t="s">
        <v>71</v>
      </c>
      <c r="D28" s="29">
        <v>3</v>
      </c>
      <c r="E28" s="30" t="s">
        <v>20</v>
      </c>
      <c r="F28" s="26" t="s">
        <v>21</v>
      </c>
      <c r="G28" s="20" t="s">
        <v>22</v>
      </c>
      <c r="H28" s="29" t="s">
        <v>70</v>
      </c>
      <c r="I28" s="20" t="s">
        <v>23</v>
      </c>
      <c r="J28" s="26">
        <v>380</v>
      </c>
      <c r="K28" s="32">
        <f t="shared" si="0"/>
        <v>2700</v>
      </c>
      <c r="L28" s="29">
        <v>2.5</v>
      </c>
      <c r="M28" s="33" t="s">
        <v>25</v>
      </c>
      <c r="N28" s="36">
        <f t="shared" si="1"/>
        <v>486</v>
      </c>
      <c r="O28" s="41">
        <v>0.6</v>
      </c>
      <c r="P28" s="20"/>
    </row>
    <row r="29" s="9" customFormat="1" ht="31" customHeight="1" spans="1:16">
      <c r="A29" s="19">
        <v>25</v>
      </c>
      <c r="B29" s="32" t="s">
        <v>72</v>
      </c>
      <c r="C29" s="32" t="s">
        <v>73</v>
      </c>
      <c r="D29" s="32">
        <v>10</v>
      </c>
      <c r="E29" s="33" t="s">
        <v>20</v>
      </c>
      <c r="F29" s="34" t="s">
        <v>21</v>
      </c>
      <c r="G29" s="34" t="s">
        <v>22</v>
      </c>
      <c r="H29" s="32" t="s">
        <v>72</v>
      </c>
      <c r="I29" s="32" t="s">
        <v>23</v>
      </c>
      <c r="J29" s="19">
        <v>220</v>
      </c>
      <c r="K29" s="32">
        <f t="shared" si="0"/>
        <v>9000</v>
      </c>
      <c r="L29" s="19">
        <v>7</v>
      </c>
      <c r="M29" s="19" t="s">
        <v>25</v>
      </c>
      <c r="N29" s="36">
        <f t="shared" si="1"/>
        <v>1620</v>
      </c>
      <c r="O29" s="49">
        <v>0.6</v>
      </c>
      <c r="P29" s="50"/>
    </row>
    <row r="30" s="9" customFormat="1" ht="29" customHeight="1" spans="1:16">
      <c r="A30" s="19">
        <v>26</v>
      </c>
      <c r="B30" s="32" t="s">
        <v>74</v>
      </c>
      <c r="C30" s="32" t="s">
        <v>75</v>
      </c>
      <c r="D30" s="32">
        <v>20</v>
      </c>
      <c r="E30" s="33" t="s">
        <v>20</v>
      </c>
      <c r="F30" s="34" t="s">
        <v>21</v>
      </c>
      <c r="G30" s="34" t="s">
        <v>22</v>
      </c>
      <c r="H30" s="32" t="s">
        <v>74</v>
      </c>
      <c r="I30" s="32" t="s">
        <v>23</v>
      </c>
      <c r="J30" s="19">
        <v>380</v>
      </c>
      <c r="K30" s="32">
        <f t="shared" si="0"/>
        <v>18000</v>
      </c>
      <c r="L30" s="19">
        <v>17</v>
      </c>
      <c r="M30" s="19" t="s">
        <v>25</v>
      </c>
      <c r="N30" s="36">
        <f t="shared" si="1"/>
        <v>3240</v>
      </c>
      <c r="O30" s="49">
        <v>0.6</v>
      </c>
      <c r="P30" s="50"/>
    </row>
    <row r="31" s="9" customFormat="1" ht="34" customHeight="1" spans="1:16">
      <c r="A31" s="19">
        <v>27</v>
      </c>
      <c r="B31" s="35" t="s">
        <v>76</v>
      </c>
      <c r="C31" s="32" t="s">
        <v>77</v>
      </c>
      <c r="D31" s="26">
        <v>15</v>
      </c>
      <c r="E31" s="36" t="s">
        <v>20</v>
      </c>
      <c r="F31" s="26" t="s">
        <v>21</v>
      </c>
      <c r="G31" s="26" t="s">
        <v>22</v>
      </c>
      <c r="H31" s="26" t="s">
        <v>76</v>
      </c>
      <c r="I31" s="35" t="s">
        <v>23</v>
      </c>
      <c r="J31" s="26">
        <v>380</v>
      </c>
      <c r="K31" s="32">
        <f t="shared" si="0"/>
        <v>13500</v>
      </c>
      <c r="L31" s="34">
        <v>15</v>
      </c>
      <c r="M31" s="36" t="s">
        <v>25</v>
      </c>
      <c r="N31" s="36">
        <f t="shared" si="1"/>
        <v>2430</v>
      </c>
      <c r="O31" s="51">
        <v>0.6</v>
      </c>
      <c r="P31" s="34"/>
    </row>
    <row r="32" s="9" customFormat="1" ht="22" customHeight="1" spans="1:16">
      <c r="A32" s="19">
        <v>28</v>
      </c>
      <c r="B32" s="20" t="s">
        <v>78</v>
      </c>
      <c r="C32" s="20" t="s">
        <v>79</v>
      </c>
      <c r="D32" s="25">
        <v>17</v>
      </c>
      <c r="E32" s="36" t="s">
        <v>20</v>
      </c>
      <c r="F32" s="26" t="s">
        <v>21</v>
      </c>
      <c r="G32" s="26" t="s">
        <v>22</v>
      </c>
      <c r="H32" s="25" t="s">
        <v>78</v>
      </c>
      <c r="I32" s="35" t="s">
        <v>23</v>
      </c>
      <c r="J32" s="26">
        <v>220</v>
      </c>
      <c r="K32" s="32">
        <f t="shared" si="0"/>
        <v>15300</v>
      </c>
      <c r="L32" s="29">
        <v>17</v>
      </c>
      <c r="M32" s="36" t="s">
        <v>25</v>
      </c>
      <c r="N32" s="36">
        <f t="shared" si="1"/>
        <v>2754</v>
      </c>
      <c r="O32" s="51">
        <v>0.6</v>
      </c>
      <c r="P32" s="34"/>
    </row>
    <row r="33" s="9" customFormat="1" ht="21" customHeight="1" spans="1:16">
      <c r="A33" s="19">
        <v>29</v>
      </c>
      <c r="B33" s="24" t="s">
        <v>80</v>
      </c>
      <c r="C33" s="20" t="s">
        <v>81</v>
      </c>
      <c r="D33" s="29">
        <v>17.05</v>
      </c>
      <c r="E33" s="27" t="s">
        <v>20</v>
      </c>
      <c r="F33" s="25" t="s">
        <v>21</v>
      </c>
      <c r="G33" s="25" t="s">
        <v>22</v>
      </c>
      <c r="H33" s="29" t="s">
        <v>80</v>
      </c>
      <c r="I33" s="24" t="s">
        <v>23</v>
      </c>
      <c r="J33" s="29">
        <v>380</v>
      </c>
      <c r="K33" s="32">
        <f t="shared" si="0"/>
        <v>15345</v>
      </c>
      <c r="L33" s="25">
        <f>D33*1.1</f>
        <v>18.755</v>
      </c>
      <c r="M33" s="27" t="s">
        <v>25</v>
      </c>
      <c r="N33" s="36">
        <f t="shared" si="1"/>
        <v>2762.1</v>
      </c>
      <c r="O33" s="52">
        <v>0.6</v>
      </c>
      <c r="P33" s="20"/>
    </row>
    <row r="34" s="9" customFormat="1" ht="32" customHeight="1" spans="1:16">
      <c r="A34" s="19">
        <v>30</v>
      </c>
      <c r="B34" s="24" t="s">
        <v>82</v>
      </c>
      <c r="C34" s="20" t="s">
        <v>83</v>
      </c>
      <c r="D34" s="29">
        <v>17.05</v>
      </c>
      <c r="E34" s="27" t="s">
        <v>20</v>
      </c>
      <c r="F34" s="25" t="s">
        <v>21</v>
      </c>
      <c r="G34" s="25" t="s">
        <v>22</v>
      </c>
      <c r="H34" s="29" t="s">
        <v>82</v>
      </c>
      <c r="I34" s="24" t="s">
        <v>23</v>
      </c>
      <c r="J34" s="29">
        <v>380</v>
      </c>
      <c r="K34" s="32">
        <f t="shared" si="0"/>
        <v>15345</v>
      </c>
      <c r="L34" s="25">
        <f>D34*1.1</f>
        <v>18.755</v>
      </c>
      <c r="M34" s="27" t="s">
        <v>25</v>
      </c>
      <c r="N34" s="36">
        <f t="shared" si="1"/>
        <v>2762.1</v>
      </c>
      <c r="O34" s="52">
        <v>0.6</v>
      </c>
      <c r="P34" s="20"/>
    </row>
    <row r="35" s="9" customFormat="1" ht="29" customHeight="1" spans="1:16">
      <c r="A35" s="19">
        <v>31</v>
      </c>
      <c r="B35" s="24" t="s">
        <v>84</v>
      </c>
      <c r="C35" s="20" t="s">
        <v>85</v>
      </c>
      <c r="D35" s="29">
        <v>20.46</v>
      </c>
      <c r="E35" s="27" t="s">
        <v>20</v>
      </c>
      <c r="F35" s="25" t="s">
        <v>21</v>
      </c>
      <c r="G35" s="25" t="s">
        <v>22</v>
      </c>
      <c r="H35" s="29" t="s">
        <v>84</v>
      </c>
      <c r="I35" s="24" t="s">
        <v>23</v>
      </c>
      <c r="J35" s="29">
        <v>380</v>
      </c>
      <c r="K35" s="32">
        <f t="shared" si="0"/>
        <v>18414</v>
      </c>
      <c r="L35" s="25">
        <f>D35*1.1</f>
        <v>22.506</v>
      </c>
      <c r="M35" s="27" t="s">
        <v>25</v>
      </c>
      <c r="N35" s="36">
        <f t="shared" si="1"/>
        <v>3314.52</v>
      </c>
      <c r="O35" s="52">
        <v>0.6</v>
      </c>
      <c r="P35" s="20"/>
    </row>
    <row r="36" s="9" customFormat="1" ht="24" customHeight="1" spans="1:16">
      <c r="A36" s="19">
        <v>32</v>
      </c>
      <c r="B36" s="24" t="s">
        <v>86</v>
      </c>
      <c r="C36" s="20" t="s">
        <v>87</v>
      </c>
      <c r="D36" s="29">
        <v>11</v>
      </c>
      <c r="E36" s="27" t="s">
        <v>20</v>
      </c>
      <c r="F36" s="25" t="s">
        <v>21</v>
      </c>
      <c r="G36" s="25" t="s">
        <v>22</v>
      </c>
      <c r="H36" s="29" t="s">
        <v>86</v>
      </c>
      <c r="I36" s="24" t="s">
        <v>23</v>
      </c>
      <c r="J36" s="29">
        <v>380</v>
      </c>
      <c r="K36" s="32">
        <f t="shared" si="0"/>
        <v>9900</v>
      </c>
      <c r="L36" s="25">
        <f>D36*1.1</f>
        <v>12.1</v>
      </c>
      <c r="M36" s="27" t="s">
        <v>25</v>
      </c>
      <c r="N36" s="36">
        <f t="shared" si="1"/>
        <v>1782</v>
      </c>
      <c r="O36" s="52">
        <v>0.6</v>
      </c>
      <c r="P36" s="20"/>
    </row>
    <row r="37" s="10" customFormat="1" ht="24" customHeight="1" spans="1:16">
      <c r="A37" s="19">
        <v>33</v>
      </c>
      <c r="B37" s="24" t="s">
        <v>88</v>
      </c>
      <c r="C37" s="24" t="s">
        <v>89</v>
      </c>
      <c r="D37" s="24">
        <v>10.8</v>
      </c>
      <c r="E37" s="24" t="s">
        <v>20</v>
      </c>
      <c r="F37" s="24" t="s">
        <v>21</v>
      </c>
      <c r="G37" s="24" t="s">
        <v>22</v>
      </c>
      <c r="H37" s="24" t="s">
        <v>88</v>
      </c>
      <c r="I37" s="24" t="s">
        <v>23</v>
      </c>
      <c r="J37" s="24">
        <v>380</v>
      </c>
      <c r="K37" s="32">
        <f t="shared" ref="K37:K71" si="2">D37*900</f>
        <v>9720</v>
      </c>
      <c r="L37" s="25">
        <v>8</v>
      </c>
      <c r="M37" s="36" t="s">
        <v>25</v>
      </c>
      <c r="N37" s="36">
        <f t="shared" ref="N37:N71" si="3">K37*0.18</f>
        <v>1749.6</v>
      </c>
      <c r="O37" s="53">
        <v>0.6</v>
      </c>
      <c r="P37" s="54"/>
    </row>
    <row r="38" s="8" customFormat="1" ht="26" customHeight="1" spans="1:16">
      <c r="A38" s="19">
        <v>34</v>
      </c>
      <c r="B38" s="24" t="s">
        <v>90</v>
      </c>
      <c r="C38" s="24" t="s">
        <v>91</v>
      </c>
      <c r="D38" s="24">
        <v>70.81</v>
      </c>
      <c r="E38" s="24" t="s">
        <v>20</v>
      </c>
      <c r="F38" s="24" t="s">
        <v>21</v>
      </c>
      <c r="G38" s="24" t="s">
        <v>22</v>
      </c>
      <c r="H38" s="24" t="s">
        <v>90</v>
      </c>
      <c r="I38" s="24" t="s">
        <v>23</v>
      </c>
      <c r="J38" s="24">
        <v>380</v>
      </c>
      <c r="K38" s="32">
        <f t="shared" si="2"/>
        <v>63729</v>
      </c>
      <c r="L38" s="25">
        <v>56</v>
      </c>
      <c r="M38" s="36" t="s">
        <v>25</v>
      </c>
      <c r="N38" s="36">
        <f t="shared" si="3"/>
        <v>11471.22</v>
      </c>
      <c r="O38" s="53">
        <v>0.6</v>
      </c>
      <c r="P38" s="55"/>
    </row>
    <row r="39" s="8" customFormat="1" ht="24" customHeight="1" spans="1:16">
      <c r="A39" s="19">
        <v>35</v>
      </c>
      <c r="B39" s="35" t="s">
        <v>92</v>
      </c>
      <c r="C39" s="24" t="s">
        <v>93</v>
      </c>
      <c r="D39" s="26">
        <v>10</v>
      </c>
      <c r="E39" s="26" t="s">
        <v>20</v>
      </c>
      <c r="F39" s="26" t="s">
        <v>21</v>
      </c>
      <c r="G39" s="26" t="s">
        <v>22</v>
      </c>
      <c r="H39" s="35" t="s">
        <v>92</v>
      </c>
      <c r="I39" s="35" t="s">
        <v>23</v>
      </c>
      <c r="J39" s="26">
        <v>380</v>
      </c>
      <c r="K39" s="32">
        <f t="shared" si="2"/>
        <v>9000</v>
      </c>
      <c r="L39" s="26">
        <f>D39*1.1</f>
        <v>11</v>
      </c>
      <c r="M39" s="35" t="s">
        <v>25</v>
      </c>
      <c r="N39" s="36">
        <f t="shared" si="3"/>
        <v>1620</v>
      </c>
      <c r="O39" s="56">
        <v>0.6</v>
      </c>
      <c r="P39" s="57"/>
    </row>
    <row r="40" s="8" customFormat="1" ht="23" customHeight="1" spans="1:16">
      <c r="A40" s="19">
        <v>36</v>
      </c>
      <c r="B40" s="35" t="s">
        <v>94</v>
      </c>
      <c r="C40" s="24" t="s">
        <v>95</v>
      </c>
      <c r="D40" s="26">
        <v>10</v>
      </c>
      <c r="E40" s="32" t="s">
        <v>20</v>
      </c>
      <c r="F40" s="26" t="s">
        <v>21</v>
      </c>
      <c r="G40" s="26" t="s">
        <v>22</v>
      </c>
      <c r="H40" s="35" t="s">
        <v>94</v>
      </c>
      <c r="I40" s="35" t="s">
        <v>23</v>
      </c>
      <c r="J40" s="26">
        <v>380</v>
      </c>
      <c r="K40" s="32">
        <f t="shared" si="2"/>
        <v>9000</v>
      </c>
      <c r="L40" s="26">
        <f>D40*1.1</f>
        <v>11</v>
      </c>
      <c r="M40" s="35" t="s">
        <v>25</v>
      </c>
      <c r="N40" s="36">
        <f t="shared" si="3"/>
        <v>1620</v>
      </c>
      <c r="O40" s="56">
        <v>0.6</v>
      </c>
      <c r="P40" s="57"/>
    </row>
    <row r="41" s="8" customFormat="1" ht="41" customHeight="1" spans="1:16">
      <c r="A41" s="19">
        <v>37</v>
      </c>
      <c r="B41" s="35" t="s">
        <v>96</v>
      </c>
      <c r="C41" s="24" t="s">
        <v>97</v>
      </c>
      <c r="D41" s="26">
        <v>24</v>
      </c>
      <c r="E41" s="26" t="s">
        <v>20</v>
      </c>
      <c r="F41" s="26" t="s">
        <v>21</v>
      </c>
      <c r="G41" s="26" t="s">
        <v>22</v>
      </c>
      <c r="H41" s="35" t="s">
        <v>96</v>
      </c>
      <c r="I41" s="35" t="s">
        <v>23</v>
      </c>
      <c r="J41" s="26">
        <v>380</v>
      </c>
      <c r="K41" s="32">
        <f t="shared" si="2"/>
        <v>21600</v>
      </c>
      <c r="L41" s="26">
        <f>D41*1.1</f>
        <v>26.4</v>
      </c>
      <c r="M41" s="35" t="s">
        <v>25</v>
      </c>
      <c r="N41" s="36">
        <f t="shared" si="3"/>
        <v>3888</v>
      </c>
      <c r="O41" s="56">
        <v>0.6</v>
      </c>
      <c r="P41" s="57"/>
    </row>
    <row r="42" s="8" customFormat="1" ht="31" customHeight="1" spans="1:16">
      <c r="A42" s="19">
        <v>38</v>
      </c>
      <c r="B42" s="32" t="s">
        <v>98</v>
      </c>
      <c r="C42" s="32" t="s">
        <v>99</v>
      </c>
      <c r="D42" s="32">
        <v>32</v>
      </c>
      <c r="E42" s="33" t="s">
        <v>20</v>
      </c>
      <c r="F42" s="32" t="s">
        <v>21</v>
      </c>
      <c r="G42" s="32" t="s">
        <v>22</v>
      </c>
      <c r="H42" s="32" t="s">
        <v>98</v>
      </c>
      <c r="I42" s="32" t="s">
        <v>23</v>
      </c>
      <c r="J42" s="58">
        <v>380</v>
      </c>
      <c r="K42" s="32">
        <f t="shared" si="2"/>
        <v>28800</v>
      </c>
      <c r="L42" s="58">
        <f t="shared" ref="L42:L48" si="4">D42*1.2</f>
        <v>38.4</v>
      </c>
      <c r="M42" s="58" t="s">
        <v>25</v>
      </c>
      <c r="N42" s="36">
        <f t="shared" si="3"/>
        <v>5184</v>
      </c>
      <c r="O42" s="49">
        <v>0.6</v>
      </c>
      <c r="P42" s="59"/>
    </row>
    <row r="43" s="8" customFormat="1" ht="28" customHeight="1" spans="1:16">
      <c r="A43" s="19">
        <v>39</v>
      </c>
      <c r="B43" s="32" t="s">
        <v>100</v>
      </c>
      <c r="C43" s="32" t="s">
        <v>101</v>
      </c>
      <c r="D43" s="32">
        <v>33</v>
      </c>
      <c r="E43" s="33" t="s">
        <v>20</v>
      </c>
      <c r="F43" s="32" t="s">
        <v>21</v>
      </c>
      <c r="G43" s="32" t="s">
        <v>22</v>
      </c>
      <c r="H43" s="32" t="s">
        <v>100</v>
      </c>
      <c r="I43" s="32" t="s">
        <v>23</v>
      </c>
      <c r="J43" s="58">
        <v>380</v>
      </c>
      <c r="K43" s="32">
        <f t="shared" si="2"/>
        <v>29700</v>
      </c>
      <c r="L43" s="58">
        <f t="shared" si="4"/>
        <v>39.6</v>
      </c>
      <c r="M43" s="58" t="s">
        <v>25</v>
      </c>
      <c r="N43" s="36">
        <f t="shared" si="3"/>
        <v>5346</v>
      </c>
      <c r="O43" s="49">
        <v>0.6</v>
      </c>
      <c r="P43" s="59"/>
    </row>
    <row r="44" s="8" customFormat="1" ht="21" customHeight="1" spans="1:16">
      <c r="A44" s="19">
        <v>40</v>
      </c>
      <c r="B44" s="32" t="s">
        <v>102</v>
      </c>
      <c r="C44" s="32" t="s">
        <v>103</v>
      </c>
      <c r="D44" s="32">
        <v>9</v>
      </c>
      <c r="E44" s="33" t="s">
        <v>20</v>
      </c>
      <c r="F44" s="32" t="s">
        <v>21</v>
      </c>
      <c r="G44" s="32" t="s">
        <v>22</v>
      </c>
      <c r="H44" s="32" t="s">
        <v>102</v>
      </c>
      <c r="I44" s="32" t="s">
        <v>23</v>
      </c>
      <c r="J44" s="58">
        <v>380</v>
      </c>
      <c r="K44" s="32">
        <f t="shared" si="2"/>
        <v>8100</v>
      </c>
      <c r="L44" s="58">
        <f t="shared" si="4"/>
        <v>10.8</v>
      </c>
      <c r="M44" s="58" t="s">
        <v>25</v>
      </c>
      <c r="N44" s="36">
        <f t="shared" si="3"/>
        <v>1458</v>
      </c>
      <c r="O44" s="49">
        <v>0.6</v>
      </c>
      <c r="P44" s="32"/>
    </row>
    <row r="45" s="8" customFormat="1" ht="23" customHeight="1" spans="1:16">
      <c r="A45" s="19">
        <v>41</v>
      </c>
      <c r="B45" s="32" t="s">
        <v>102</v>
      </c>
      <c r="C45" s="32" t="s">
        <v>104</v>
      </c>
      <c r="D45" s="32">
        <v>4</v>
      </c>
      <c r="E45" s="33" t="s">
        <v>20</v>
      </c>
      <c r="F45" s="32" t="s">
        <v>21</v>
      </c>
      <c r="G45" s="32" t="s">
        <v>22</v>
      </c>
      <c r="H45" s="32" t="s">
        <v>102</v>
      </c>
      <c r="I45" s="32" t="s">
        <v>23</v>
      </c>
      <c r="J45" s="58">
        <v>220</v>
      </c>
      <c r="K45" s="32">
        <f t="shared" si="2"/>
        <v>3600</v>
      </c>
      <c r="L45" s="58">
        <f t="shared" si="4"/>
        <v>4.8</v>
      </c>
      <c r="M45" s="58" t="s">
        <v>25</v>
      </c>
      <c r="N45" s="36">
        <f t="shared" si="3"/>
        <v>648</v>
      </c>
      <c r="O45" s="49">
        <v>0.6</v>
      </c>
      <c r="P45" s="32"/>
    </row>
    <row r="46" s="8" customFormat="1" ht="34" customHeight="1" spans="1:16">
      <c r="A46" s="19">
        <v>42</v>
      </c>
      <c r="B46" s="32" t="s">
        <v>105</v>
      </c>
      <c r="C46" s="32" t="s">
        <v>106</v>
      </c>
      <c r="D46" s="32">
        <v>21</v>
      </c>
      <c r="E46" s="33" t="s">
        <v>20</v>
      </c>
      <c r="F46" s="32" t="s">
        <v>21</v>
      </c>
      <c r="G46" s="32" t="s">
        <v>22</v>
      </c>
      <c r="H46" s="32" t="s">
        <v>105</v>
      </c>
      <c r="I46" s="32" t="s">
        <v>23</v>
      </c>
      <c r="J46" s="58">
        <v>380</v>
      </c>
      <c r="K46" s="32">
        <f t="shared" si="2"/>
        <v>18900</v>
      </c>
      <c r="L46" s="58">
        <f t="shared" si="4"/>
        <v>25.2</v>
      </c>
      <c r="M46" s="58" t="s">
        <v>25</v>
      </c>
      <c r="N46" s="36">
        <f t="shared" si="3"/>
        <v>3402</v>
      </c>
      <c r="O46" s="49">
        <v>0.6</v>
      </c>
      <c r="P46" s="32"/>
    </row>
    <row r="47" s="8" customFormat="1" ht="27" customHeight="1" spans="1:16">
      <c r="A47" s="19">
        <v>43</v>
      </c>
      <c r="B47" s="32" t="s">
        <v>107</v>
      </c>
      <c r="C47" s="32" t="s">
        <v>108</v>
      </c>
      <c r="D47" s="32">
        <v>18</v>
      </c>
      <c r="E47" s="33" t="s">
        <v>20</v>
      </c>
      <c r="F47" s="32" t="s">
        <v>21</v>
      </c>
      <c r="G47" s="32" t="s">
        <v>22</v>
      </c>
      <c r="H47" s="32" t="s">
        <v>107</v>
      </c>
      <c r="I47" s="32" t="s">
        <v>23</v>
      </c>
      <c r="J47" s="58">
        <v>380</v>
      </c>
      <c r="K47" s="32">
        <f t="shared" si="2"/>
        <v>16200</v>
      </c>
      <c r="L47" s="58">
        <f t="shared" si="4"/>
        <v>21.6</v>
      </c>
      <c r="M47" s="58" t="s">
        <v>25</v>
      </c>
      <c r="N47" s="36">
        <f t="shared" si="3"/>
        <v>2916</v>
      </c>
      <c r="O47" s="49">
        <v>0.6</v>
      </c>
      <c r="P47" s="32"/>
    </row>
    <row r="48" s="8" customFormat="1" ht="18" customHeight="1" spans="1:16">
      <c r="A48" s="19">
        <v>44</v>
      </c>
      <c r="B48" s="32" t="s">
        <v>109</v>
      </c>
      <c r="C48" s="32" t="s">
        <v>110</v>
      </c>
      <c r="D48" s="32">
        <v>13.2</v>
      </c>
      <c r="E48" s="33" t="s">
        <v>20</v>
      </c>
      <c r="F48" s="32" t="s">
        <v>21</v>
      </c>
      <c r="G48" s="32" t="s">
        <v>22</v>
      </c>
      <c r="H48" s="32" t="s">
        <v>109</v>
      </c>
      <c r="I48" s="32" t="s">
        <v>23</v>
      </c>
      <c r="J48" s="58">
        <v>220</v>
      </c>
      <c r="K48" s="32">
        <f t="shared" si="2"/>
        <v>11880</v>
      </c>
      <c r="L48" s="58">
        <f t="shared" si="4"/>
        <v>15.84</v>
      </c>
      <c r="M48" s="58" t="s">
        <v>25</v>
      </c>
      <c r="N48" s="36">
        <f t="shared" si="3"/>
        <v>2138.4</v>
      </c>
      <c r="O48" s="49">
        <v>0.6</v>
      </c>
      <c r="P48" s="32"/>
    </row>
    <row r="49" s="8" customFormat="1" ht="24" customHeight="1" spans="1:16">
      <c r="A49" s="19">
        <v>45</v>
      </c>
      <c r="B49" s="32" t="s">
        <v>111</v>
      </c>
      <c r="C49" s="32" t="s">
        <v>112</v>
      </c>
      <c r="D49" s="32">
        <v>9.455</v>
      </c>
      <c r="E49" s="33" t="s">
        <v>20</v>
      </c>
      <c r="F49" s="32" t="s">
        <v>21</v>
      </c>
      <c r="G49" s="32" t="s">
        <v>22</v>
      </c>
      <c r="H49" s="32" t="s">
        <v>111</v>
      </c>
      <c r="I49" s="32" t="s">
        <v>23</v>
      </c>
      <c r="J49" s="58" t="s">
        <v>24</v>
      </c>
      <c r="K49" s="32">
        <f t="shared" si="2"/>
        <v>8509.5</v>
      </c>
      <c r="L49" s="58">
        <v>9</v>
      </c>
      <c r="M49" s="58" t="s">
        <v>25</v>
      </c>
      <c r="N49" s="36">
        <f t="shared" si="3"/>
        <v>1531.71</v>
      </c>
      <c r="O49" s="49">
        <v>0.6</v>
      </c>
      <c r="P49" s="32"/>
    </row>
    <row r="50" s="8" customFormat="1" ht="128" customHeight="1" spans="1:16">
      <c r="A50" s="19">
        <v>46</v>
      </c>
      <c r="B50" s="37" t="s">
        <v>113</v>
      </c>
      <c r="C50" s="33" t="s">
        <v>114</v>
      </c>
      <c r="D50" s="25">
        <v>7</v>
      </c>
      <c r="E50" s="27" t="s">
        <v>20</v>
      </c>
      <c r="F50" s="25" t="s">
        <v>21</v>
      </c>
      <c r="G50" s="25" t="s">
        <v>22</v>
      </c>
      <c r="H50" s="25" t="s">
        <v>113</v>
      </c>
      <c r="I50" s="24" t="s">
        <v>23</v>
      </c>
      <c r="J50" s="25">
        <v>220</v>
      </c>
      <c r="K50" s="32">
        <f t="shared" si="2"/>
        <v>6300</v>
      </c>
      <c r="L50" s="25">
        <f>D50*1.2</f>
        <v>8.4</v>
      </c>
      <c r="M50" s="27" t="s">
        <v>25</v>
      </c>
      <c r="N50" s="36">
        <f t="shared" si="3"/>
        <v>1134</v>
      </c>
      <c r="O50" s="52">
        <v>0.6</v>
      </c>
      <c r="P50" s="60" t="s">
        <v>115</v>
      </c>
    </row>
    <row r="51" s="11" customFormat="1" ht="24" customHeight="1" spans="1:16">
      <c r="A51" s="19">
        <v>47</v>
      </c>
      <c r="B51" s="35" t="s">
        <v>116</v>
      </c>
      <c r="C51" s="35" t="s">
        <v>117</v>
      </c>
      <c r="D51" s="35">
        <v>10</v>
      </c>
      <c r="E51" s="27" t="s">
        <v>20</v>
      </c>
      <c r="F51" s="26" t="s">
        <v>21</v>
      </c>
      <c r="G51" s="26" t="s">
        <v>22</v>
      </c>
      <c r="H51" s="35" t="s">
        <v>116</v>
      </c>
      <c r="I51" s="35" t="s">
        <v>23</v>
      </c>
      <c r="J51" s="24">
        <v>380</v>
      </c>
      <c r="K51" s="32">
        <f t="shared" si="2"/>
        <v>9000</v>
      </c>
      <c r="L51" s="29">
        <v>8</v>
      </c>
      <c r="M51" s="36" t="s">
        <v>25</v>
      </c>
      <c r="N51" s="36">
        <f t="shared" si="3"/>
        <v>1620</v>
      </c>
      <c r="O51" s="52">
        <v>0.6</v>
      </c>
      <c r="P51" s="20"/>
    </row>
    <row r="52" s="11" customFormat="1" ht="30" customHeight="1" spans="1:16">
      <c r="A52" s="19">
        <v>48</v>
      </c>
      <c r="B52" s="35" t="s">
        <v>118</v>
      </c>
      <c r="C52" s="35" t="s">
        <v>119</v>
      </c>
      <c r="D52" s="35">
        <v>10.8</v>
      </c>
      <c r="E52" s="27" t="s">
        <v>20</v>
      </c>
      <c r="F52" s="26" t="s">
        <v>21</v>
      </c>
      <c r="G52" s="26" t="s">
        <v>22</v>
      </c>
      <c r="H52" s="35" t="s">
        <v>118</v>
      </c>
      <c r="I52" s="35" t="s">
        <v>23</v>
      </c>
      <c r="J52" s="24">
        <v>380</v>
      </c>
      <c r="K52" s="32">
        <f t="shared" si="2"/>
        <v>9720</v>
      </c>
      <c r="L52" s="29">
        <v>8</v>
      </c>
      <c r="M52" s="36" t="s">
        <v>25</v>
      </c>
      <c r="N52" s="36">
        <f t="shared" si="3"/>
        <v>1749.6</v>
      </c>
      <c r="O52" s="52">
        <v>0.6</v>
      </c>
      <c r="P52" s="20"/>
    </row>
    <row r="53" s="12" customFormat="1" ht="31" customHeight="1" spans="1:16">
      <c r="A53" s="19">
        <v>49</v>
      </c>
      <c r="B53" s="35" t="s">
        <v>120</v>
      </c>
      <c r="C53" s="35" t="s">
        <v>121</v>
      </c>
      <c r="D53" s="35">
        <v>10.4</v>
      </c>
      <c r="E53" s="27" t="s">
        <v>20</v>
      </c>
      <c r="F53" s="26" t="s">
        <v>21</v>
      </c>
      <c r="G53" s="26" t="s">
        <v>22</v>
      </c>
      <c r="H53" s="35" t="s">
        <v>120</v>
      </c>
      <c r="I53" s="35" t="s">
        <v>23</v>
      </c>
      <c r="J53" s="24">
        <v>380</v>
      </c>
      <c r="K53" s="32">
        <f t="shared" si="2"/>
        <v>9360</v>
      </c>
      <c r="L53" s="29">
        <v>8</v>
      </c>
      <c r="M53" s="36" t="s">
        <v>25</v>
      </c>
      <c r="N53" s="36">
        <f t="shared" si="3"/>
        <v>1684.8</v>
      </c>
      <c r="O53" s="52">
        <v>0.6</v>
      </c>
      <c r="P53" s="20"/>
    </row>
    <row r="54" s="12" customFormat="1" ht="102" customHeight="1" spans="1:16">
      <c r="A54" s="19">
        <v>50</v>
      </c>
      <c r="B54" s="35" t="s">
        <v>122</v>
      </c>
      <c r="C54" s="35" t="s">
        <v>123</v>
      </c>
      <c r="D54" s="35">
        <v>5.2</v>
      </c>
      <c r="E54" s="27" t="s">
        <v>20</v>
      </c>
      <c r="F54" s="26" t="s">
        <v>21</v>
      </c>
      <c r="G54" s="26" t="s">
        <v>22</v>
      </c>
      <c r="H54" s="35" t="s">
        <v>122</v>
      </c>
      <c r="I54" s="35" t="s">
        <v>23</v>
      </c>
      <c r="J54" s="24">
        <v>380</v>
      </c>
      <c r="K54" s="32">
        <f t="shared" si="2"/>
        <v>4680</v>
      </c>
      <c r="L54" s="29">
        <v>11</v>
      </c>
      <c r="M54" s="36" t="s">
        <v>25</v>
      </c>
      <c r="N54" s="36">
        <f t="shared" si="3"/>
        <v>842.4</v>
      </c>
      <c r="O54" s="52">
        <v>0.6</v>
      </c>
      <c r="P54" s="20" t="s">
        <v>124</v>
      </c>
    </row>
    <row r="55" s="12" customFormat="1" ht="26" customHeight="1" spans="1:16">
      <c r="A55" s="19">
        <v>51</v>
      </c>
      <c r="B55" s="35" t="s">
        <v>125</v>
      </c>
      <c r="C55" s="35" t="s">
        <v>126</v>
      </c>
      <c r="D55" s="35">
        <v>20</v>
      </c>
      <c r="E55" s="27" t="s">
        <v>20</v>
      </c>
      <c r="F55" s="26" t="s">
        <v>21</v>
      </c>
      <c r="G55" s="26" t="s">
        <v>22</v>
      </c>
      <c r="H55" s="35" t="s">
        <v>125</v>
      </c>
      <c r="I55" s="35" t="s">
        <v>23</v>
      </c>
      <c r="J55" s="24">
        <v>380</v>
      </c>
      <c r="K55" s="32">
        <f t="shared" si="2"/>
        <v>18000</v>
      </c>
      <c r="L55" s="29">
        <v>16</v>
      </c>
      <c r="M55" s="36" t="s">
        <v>25</v>
      </c>
      <c r="N55" s="36">
        <f t="shared" si="3"/>
        <v>3240</v>
      </c>
      <c r="O55" s="52">
        <v>0.6</v>
      </c>
      <c r="P55" s="20"/>
    </row>
    <row r="56" s="12" customFormat="1" ht="27" customHeight="1" spans="1:16">
      <c r="A56" s="19">
        <v>52</v>
      </c>
      <c r="B56" s="35" t="s">
        <v>127</v>
      </c>
      <c r="C56" s="35" t="s">
        <v>128</v>
      </c>
      <c r="D56" s="35">
        <v>18.3</v>
      </c>
      <c r="E56" s="27" t="s">
        <v>20</v>
      </c>
      <c r="F56" s="26" t="s">
        <v>21</v>
      </c>
      <c r="G56" s="26" t="s">
        <v>22</v>
      </c>
      <c r="H56" s="35" t="s">
        <v>127</v>
      </c>
      <c r="I56" s="35" t="s">
        <v>23</v>
      </c>
      <c r="J56" s="24">
        <v>380</v>
      </c>
      <c r="K56" s="32">
        <f t="shared" si="2"/>
        <v>16470</v>
      </c>
      <c r="L56" s="29">
        <v>14</v>
      </c>
      <c r="M56" s="36" t="s">
        <v>25</v>
      </c>
      <c r="N56" s="36">
        <f t="shared" si="3"/>
        <v>2964.6</v>
      </c>
      <c r="O56" s="52">
        <v>0.6</v>
      </c>
      <c r="P56" s="20"/>
    </row>
    <row r="57" s="12" customFormat="1" ht="93" customHeight="1" spans="1:16">
      <c r="A57" s="19">
        <v>53</v>
      </c>
      <c r="B57" s="35" t="s">
        <v>129</v>
      </c>
      <c r="C57" s="35" t="s">
        <v>130</v>
      </c>
      <c r="D57" s="35">
        <v>13.05</v>
      </c>
      <c r="E57" s="27" t="s">
        <v>20</v>
      </c>
      <c r="F57" s="26" t="s">
        <v>21</v>
      </c>
      <c r="G57" s="26" t="s">
        <v>22</v>
      </c>
      <c r="H57" s="38" t="s">
        <v>129</v>
      </c>
      <c r="I57" s="35" t="s">
        <v>23</v>
      </c>
      <c r="J57" s="24">
        <v>380</v>
      </c>
      <c r="K57" s="32">
        <f t="shared" si="2"/>
        <v>11745</v>
      </c>
      <c r="L57" s="29">
        <v>10</v>
      </c>
      <c r="M57" s="36" t="s">
        <v>25</v>
      </c>
      <c r="N57" s="36">
        <f t="shared" si="3"/>
        <v>2114.1</v>
      </c>
      <c r="O57" s="52">
        <v>0.6</v>
      </c>
      <c r="P57" s="20" t="s">
        <v>131</v>
      </c>
    </row>
    <row r="58" s="12" customFormat="1" ht="30" customHeight="1" spans="1:16">
      <c r="A58" s="19">
        <v>54</v>
      </c>
      <c r="B58" s="32" t="s">
        <v>132</v>
      </c>
      <c r="C58" s="32" t="s">
        <v>133</v>
      </c>
      <c r="D58" s="34">
        <v>8</v>
      </c>
      <c r="E58" s="23" t="s">
        <v>20</v>
      </c>
      <c r="F58" s="29" t="s">
        <v>21</v>
      </c>
      <c r="G58" s="29" t="s">
        <v>22</v>
      </c>
      <c r="H58" s="39" t="s">
        <v>132</v>
      </c>
      <c r="I58" s="20" t="s">
        <v>23</v>
      </c>
      <c r="J58" s="29">
        <v>220</v>
      </c>
      <c r="K58" s="32">
        <f t="shared" si="2"/>
        <v>7200</v>
      </c>
      <c r="L58" s="29">
        <f t="shared" ref="L58:L71" si="5">K58*1.2/1000</f>
        <v>8.64</v>
      </c>
      <c r="M58" s="23" t="s">
        <v>25</v>
      </c>
      <c r="N58" s="36">
        <f t="shared" si="3"/>
        <v>1296</v>
      </c>
      <c r="O58" s="47">
        <v>0.6</v>
      </c>
      <c r="P58" s="20"/>
    </row>
    <row r="59" s="1" customFormat="1" ht="32" customHeight="1" spans="1:16">
      <c r="A59" s="19">
        <v>55</v>
      </c>
      <c r="B59" s="35" t="s">
        <v>134</v>
      </c>
      <c r="C59" s="35" t="s">
        <v>135</v>
      </c>
      <c r="D59" s="26">
        <v>11</v>
      </c>
      <c r="E59" s="27" t="s">
        <v>20</v>
      </c>
      <c r="F59" s="25" t="s">
        <v>21</v>
      </c>
      <c r="G59" s="25" t="s">
        <v>22</v>
      </c>
      <c r="H59" s="35" t="s">
        <v>134</v>
      </c>
      <c r="I59" s="24" t="s">
        <v>23</v>
      </c>
      <c r="J59" s="25">
        <v>380</v>
      </c>
      <c r="K59" s="32">
        <f t="shared" si="2"/>
        <v>9900</v>
      </c>
      <c r="L59" s="25">
        <f t="shared" si="5"/>
        <v>11.88</v>
      </c>
      <c r="M59" s="27" t="s">
        <v>25</v>
      </c>
      <c r="N59" s="36">
        <f t="shared" si="3"/>
        <v>1782</v>
      </c>
      <c r="O59" s="52">
        <v>0.6</v>
      </c>
      <c r="P59" s="24"/>
    </row>
    <row r="60" s="1" customFormat="1" ht="24" customHeight="1" spans="1:16">
      <c r="A60" s="19">
        <v>56</v>
      </c>
      <c r="B60" s="35" t="s">
        <v>136</v>
      </c>
      <c r="C60" s="35" t="s">
        <v>137</v>
      </c>
      <c r="D60" s="26">
        <v>5</v>
      </c>
      <c r="E60" s="27" t="s">
        <v>20</v>
      </c>
      <c r="F60" s="25" t="s">
        <v>21</v>
      </c>
      <c r="G60" s="25" t="s">
        <v>22</v>
      </c>
      <c r="H60" s="35" t="s">
        <v>136</v>
      </c>
      <c r="I60" s="24" t="s">
        <v>23</v>
      </c>
      <c r="J60" s="25">
        <v>220</v>
      </c>
      <c r="K60" s="32">
        <f t="shared" si="2"/>
        <v>4500</v>
      </c>
      <c r="L60" s="25">
        <f t="shared" si="5"/>
        <v>5.4</v>
      </c>
      <c r="M60" s="27" t="s">
        <v>25</v>
      </c>
      <c r="N60" s="36">
        <f t="shared" si="3"/>
        <v>810</v>
      </c>
      <c r="O60" s="52">
        <v>0.6</v>
      </c>
      <c r="P60" s="24"/>
    </row>
    <row r="61" s="1" customFormat="1" ht="25" customHeight="1" spans="1:16">
      <c r="A61" s="19">
        <v>57</v>
      </c>
      <c r="B61" s="35" t="s">
        <v>138</v>
      </c>
      <c r="C61" s="35" t="s">
        <v>139</v>
      </c>
      <c r="D61" s="26">
        <v>5</v>
      </c>
      <c r="E61" s="27" t="s">
        <v>20</v>
      </c>
      <c r="F61" s="25" t="s">
        <v>21</v>
      </c>
      <c r="G61" s="25" t="s">
        <v>22</v>
      </c>
      <c r="H61" s="35" t="s">
        <v>138</v>
      </c>
      <c r="I61" s="24" t="s">
        <v>23</v>
      </c>
      <c r="J61" s="25">
        <v>220</v>
      </c>
      <c r="K61" s="32">
        <f t="shared" si="2"/>
        <v>4500</v>
      </c>
      <c r="L61" s="25">
        <f t="shared" si="5"/>
        <v>5.4</v>
      </c>
      <c r="M61" s="27" t="s">
        <v>25</v>
      </c>
      <c r="N61" s="36">
        <f t="shared" si="3"/>
        <v>810</v>
      </c>
      <c r="O61" s="52">
        <v>0.6</v>
      </c>
      <c r="P61" s="24"/>
    </row>
    <row r="62" s="1" customFormat="1" ht="45" spans="1:16">
      <c r="A62" s="19">
        <v>58</v>
      </c>
      <c r="B62" s="35" t="s">
        <v>140</v>
      </c>
      <c r="C62" s="35" t="s">
        <v>141</v>
      </c>
      <c r="D62" s="26">
        <v>5.8</v>
      </c>
      <c r="E62" s="27" t="s">
        <v>20</v>
      </c>
      <c r="F62" s="25" t="s">
        <v>21</v>
      </c>
      <c r="G62" s="25" t="s">
        <v>22</v>
      </c>
      <c r="H62" s="35" t="s">
        <v>140</v>
      </c>
      <c r="I62" s="24" t="s">
        <v>23</v>
      </c>
      <c r="J62" s="25">
        <v>220</v>
      </c>
      <c r="K62" s="32">
        <f t="shared" si="2"/>
        <v>5220</v>
      </c>
      <c r="L62" s="25">
        <f t="shared" si="5"/>
        <v>6.264</v>
      </c>
      <c r="M62" s="27" t="s">
        <v>25</v>
      </c>
      <c r="N62" s="36">
        <f t="shared" si="3"/>
        <v>939.6</v>
      </c>
      <c r="O62" s="52">
        <v>0.6</v>
      </c>
      <c r="P62" s="32" t="s">
        <v>142</v>
      </c>
    </row>
    <row r="63" s="1" customFormat="1" ht="24" customHeight="1" spans="1:16">
      <c r="A63" s="19">
        <v>59</v>
      </c>
      <c r="B63" s="35" t="s">
        <v>143</v>
      </c>
      <c r="C63" s="35" t="s">
        <v>144</v>
      </c>
      <c r="D63" s="26">
        <v>23</v>
      </c>
      <c r="E63" s="27" t="s">
        <v>20</v>
      </c>
      <c r="F63" s="25" t="s">
        <v>21</v>
      </c>
      <c r="G63" s="25" t="s">
        <v>22</v>
      </c>
      <c r="H63" s="35" t="s">
        <v>143</v>
      </c>
      <c r="I63" s="24" t="s">
        <v>23</v>
      </c>
      <c r="J63" s="25">
        <v>380</v>
      </c>
      <c r="K63" s="32">
        <f t="shared" si="2"/>
        <v>20700</v>
      </c>
      <c r="L63" s="25">
        <f t="shared" si="5"/>
        <v>24.84</v>
      </c>
      <c r="M63" s="27" t="s">
        <v>25</v>
      </c>
      <c r="N63" s="36">
        <f t="shared" si="3"/>
        <v>3726</v>
      </c>
      <c r="O63" s="52">
        <v>0.6</v>
      </c>
      <c r="P63" s="24"/>
    </row>
    <row r="64" s="1" customFormat="1" ht="29" customHeight="1" spans="1:16">
      <c r="A64" s="19">
        <v>60</v>
      </c>
      <c r="B64" s="35" t="s">
        <v>145</v>
      </c>
      <c r="C64" s="35" t="s">
        <v>146</v>
      </c>
      <c r="D64" s="26">
        <v>35</v>
      </c>
      <c r="E64" s="27" t="s">
        <v>20</v>
      </c>
      <c r="F64" s="25" t="s">
        <v>21</v>
      </c>
      <c r="G64" s="25" t="s">
        <v>22</v>
      </c>
      <c r="H64" s="35" t="s">
        <v>145</v>
      </c>
      <c r="I64" s="24" t="s">
        <v>23</v>
      </c>
      <c r="J64" s="25">
        <v>380</v>
      </c>
      <c r="K64" s="32">
        <f t="shared" si="2"/>
        <v>31500</v>
      </c>
      <c r="L64" s="25">
        <f t="shared" si="5"/>
        <v>37.8</v>
      </c>
      <c r="M64" s="27" t="s">
        <v>25</v>
      </c>
      <c r="N64" s="36">
        <f t="shared" si="3"/>
        <v>5670</v>
      </c>
      <c r="O64" s="52">
        <v>0.6</v>
      </c>
      <c r="P64" s="24"/>
    </row>
    <row r="65" s="1" customFormat="1" ht="32" customHeight="1" spans="1:16">
      <c r="A65" s="19">
        <v>61</v>
      </c>
      <c r="B65" s="35" t="s">
        <v>147</v>
      </c>
      <c r="C65" s="35" t="s">
        <v>148</v>
      </c>
      <c r="D65" s="26">
        <v>24.4</v>
      </c>
      <c r="E65" s="27" t="s">
        <v>20</v>
      </c>
      <c r="F65" s="25" t="s">
        <v>21</v>
      </c>
      <c r="G65" s="25" t="s">
        <v>22</v>
      </c>
      <c r="H65" s="35" t="s">
        <v>147</v>
      </c>
      <c r="I65" s="24" t="s">
        <v>23</v>
      </c>
      <c r="J65" s="61">
        <v>380</v>
      </c>
      <c r="K65" s="32">
        <f t="shared" si="2"/>
        <v>21960</v>
      </c>
      <c r="L65" s="25">
        <f t="shared" si="5"/>
        <v>26.352</v>
      </c>
      <c r="M65" s="27" t="s">
        <v>25</v>
      </c>
      <c r="N65" s="36">
        <f t="shared" si="3"/>
        <v>3952.8</v>
      </c>
      <c r="O65" s="52">
        <v>0.6</v>
      </c>
      <c r="P65" s="24"/>
    </row>
    <row r="66" s="1" customFormat="1" ht="31" customHeight="1" spans="1:16">
      <c r="A66" s="19">
        <v>62</v>
      </c>
      <c r="B66" s="35" t="s">
        <v>149</v>
      </c>
      <c r="C66" s="35" t="s">
        <v>150</v>
      </c>
      <c r="D66" s="26">
        <v>30</v>
      </c>
      <c r="E66" s="27" t="s">
        <v>20</v>
      </c>
      <c r="F66" s="25" t="s">
        <v>21</v>
      </c>
      <c r="G66" s="25" t="s">
        <v>22</v>
      </c>
      <c r="H66" s="35" t="s">
        <v>149</v>
      </c>
      <c r="I66" s="24" t="s">
        <v>23</v>
      </c>
      <c r="J66" s="61">
        <v>380</v>
      </c>
      <c r="K66" s="32">
        <f t="shared" si="2"/>
        <v>27000</v>
      </c>
      <c r="L66" s="25">
        <f t="shared" si="5"/>
        <v>32.4</v>
      </c>
      <c r="M66" s="27" t="s">
        <v>25</v>
      </c>
      <c r="N66" s="36">
        <f t="shared" si="3"/>
        <v>4860</v>
      </c>
      <c r="O66" s="52">
        <v>0.6</v>
      </c>
      <c r="P66" s="24"/>
    </row>
    <row r="67" s="1" customFormat="1" ht="23" customHeight="1" spans="1:16">
      <c r="A67" s="19">
        <v>63</v>
      </c>
      <c r="B67" s="35" t="s">
        <v>149</v>
      </c>
      <c r="C67" s="35" t="s">
        <v>151</v>
      </c>
      <c r="D67" s="26">
        <v>15.3</v>
      </c>
      <c r="E67" s="27" t="s">
        <v>20</v>
      </c>
      <c r="F67" s="25" t="s">
        <v>21</v>
      </c>
      <c r="G67" s="25" t="s">
        <v>22</v>
      </c>
      <c r="H67" s="35" t="s">
        <v>149</v>
      </c>
      <c r="I67" s="24" t="s">
        <v>23</v>
      </c>
      <c r="J67" s="61">
        <v>380</v>
      </c>
      <c r="K67" s="32">
        <f t="shared" si="2"/>
        <v>13770</v>
      </c>
      <c r="L67" s="25">
        <f t="shared" si="5"/>
        <v>16.524</v>
      </c>
      <c r="M67" s="27" t="s">
        <v>25</v>
      </c>
      <c r="N67" s="36">
        <f t="shared" si="3"/>
        <v>2478.6</v>
      </c>
      <c r="O67" s="52">
        <v>0.6</v>
      </c>
      <c r="P67" s="24"/>
    </row>
    <row r="68" s="1" customFormat="1" ht="24" customHeight="1" spans="1:16">
      <c r="A68" s="19">
        <v>64</v>
      </c>
      <c r="B68" s="35" t="s">
        <v>152</v>
      </c>
      <c r="C68" s="35" t="s">
        <v>153</v>
      </c>
      <c r="D68" s="26">
        <v>9.3</v>
      </c>
      <c r="E68" s="27" t="s">
        <v>20</v>
      </c>
      <c r="F68" s="25" t="s">
        <v>21</v>
      </c>
      <c r="G68" s="25" t="s">
        <v>22</v>
      </c>
      <c r="H68" s="35" t="s">
        <v>152</v>
      </c>
      <c r="I68" s="24" t="s">
        <v>23</v>
      </c>
      <c r="J68" s="61">
        <v>380</v>
      </c>
      <c r="K68" s="32">
        <f t="shared" si="2"/>
        <v>8370</v>
      </c>
      <c r="L68" s="25">
        <f t="shared" si="5"/>
        <v>10.044</v>
      </c>
      <c r="M68" s="27" t="s">
        <v>25</v>
      </c>
      <c r="N68" s="36">
        <f t="shared" si="3"/>
        <v>1506.6</v>
      </c>
      <c r="O68" s="52">
        <v>0.6</v>
      </c>
      <c r="P68" s="24"/>
    </row>
    <row r="69" s="1" customFormat="1" ht="34" customHeight="1" spans="1:16">
      <c r="A69" s="19">
        <v>65</v>
      </c>
      <c r="B69" s="35" t="s">
        <v>154</v>
      </c>
      <c r="C69" s="35" t="s">
        <v>155</v>
      </c>
      <c r="D69" s="26">
        <v>20</v>
      </c>
      <c r="E69" s="27" t="s">
        <v>20</v>
      </c>
      <c r="F69" s="25" t="s">
        <v>21</v>
      </c>
      <c r="G69" s="25" t="s">
        <v>22</v>
      </c>
      <c r="H69" s="35" t="s">
        <v>154</v>
      </c>
      <c r="I69" s="24" t="s">
        <v>23</v>
      </c>
      <c r="J69" s="61">
        <v>380</v>
      </c>
      <c r="K69" s="32">
        <f t="shared" si="2"/>
        <v>18000</v>
      </c>
      <c r="L69" s="25">
        <f t="shared" si="5"/>
        <v>21.6</v>
      </c>
      <c r="M69" s="27" t="s">
        <v>25</v>
      </c>
      <c r="N69" s="36">
        <f t="shared" si="3"/>
        <v>3240</v>
      </c>
      <c r="O69" s="52">
        <v>0.6</v>
      </c>
      <c r="P69" s="24"/>
    </row>
    <row r="70" s="1" customFormat="1" ht="21" customHeight="1" spans="1:16">
      <c r="A70" s="19">
        <v>66</v>
      </c>
      <c r="B70" s="35" t="s">
        <v>156</v>
      </c>
      <c r="C70" s="35" t="s">
        <v>157</v>
      </c>
      <c r="D70" s="26">
        <v>12</v>
      </c>
      <c r="E70" s="27" t="s">
        <v>20</v>
      </c>
      <c r="F70" s="25" t="s">
        <v>21</v>
      </c>
      <c r="G70" s="25" t="s">
        <v>22</v>
      </c>
      <c r="H70" s="35" t="s">
        <v>156</v>
      </c>
      <c r="I70" s="24" t="s">
        <v>23</v>
      </c>
      <c r="J70" s="61">
        <v>380</v>
      </c>
      <c r="K70" s="32">
        <f t="shared" si="2"/>
        <v>10800</v>
      </c>
      <c r="L70" s="25">
        <f t="shared" si="5"/>
        <v>12.96</v>
      </c>
      <c r="M70" s="27" t="s">
        <v>25</v>
      </c>
      <c r="N70" s="36">
        <f t="shared" si="3"/>
        <v>1944</v>
      </c>
      <c r="O70" s="52">
        <v>0.6</v>
      </c>
      <c r="P70" s="24"/>
    </row>
    <row r="71" s="1" customFormat="1" ht="25" customHeight="1" spans="1:16">
      <c r="A71" s="19">
        <v>67</v>
      </c>
      <c r="B71" s="35" t="s">
        <v>158</v>
      </c>
      <c r="C71" s="35" t="s">
        <v>159</v>
      </c>
      <c r="D71" s="26">
        <v>30</v>
      </c>
      <c r="E71" s="27" t="s">
        <v>20</v>
      </c>
      <c r="F71" s="25" t="s">
        <v>21</v>
      </c>
      <c r="G71" s="25" t="s">
        <v>22</v>
      </c>
      <c r="H71" s="35" t="s">
        <v>158</v>
      </c>
      <c r="I71" s="24" t="s">
        <v>23</v>
      </c>
      <c r="J71" s="61">
        <v>380</v>
      </c>
      <c r="K71" s="32">
        <f t="shared" si="2"/>
        <v>27000</v>
      </c>
      <c r="L71" s="25">
        <f t="shared" si="5"/>
        <v>32.4</v>
      </c>
      <c r="M71" s="27" t="s">
        <v>25</v>
      </c>
      <c r="N71" s="36">
        <f t="shared" si="3"/>
        <v>4860</v>
      </c>
      <c r="O71" s="52">
        <v>0.6</v>
      </c>
      <c r="P71" s="24"/>
    </row>
  </sheetData>
  <autoFilter ref="A4:P71">
    <sortState ref="A4:P71">
      <sortCondition ref="C5:C72"/>
    </sortState>
  </autoFilter>
  <mergeCells count="2">
    <mergeCell ref="A1:C1"/>
    <mergeCell ref="A2:P2"/>
  </mergeCells>
  <printOptions horizontalCentered="1"/>
  <pageMargins left="0.432638888888889" right="0.432638888888889" top="0.786805555555556" bottom="0.786805555555556" header="0.298611111111111" footer="0.298611111111111"/>
  <pageSetup paperSize="9" scale="87" orientation="landscape" horizontalDpi="600"/>
  <headerFooter>
    <oddFooter>&amp;C&amp;14-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2019-06-17T02:21:05Z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