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1400" tabRatio="947" firstSheet="4" activeTab="15"/>
  </bookViews>
  <sheets>
    <sheet name="封面" sheetId="1" r:id="rId1"/>
    <sheet name="目录" sheetId="2" r:id="rId2"/>
    <sheet name="第一部分 概况" sheetId="3" r:id="rId3"/>
    <sheet name="第二部分 XX年部门预算表" sheetId="4" r:id="rId4"/>
    <sheet name="表1" sheetId="5" r:id="rId5"/>
    <sheet name="表2" sheetId="6" r:id="rId6"/>
    <sheet name="表3" sheetId="7" r:id="rId7"/>
    <sheet name="表4" sheetId="8" r:id="rId8"/>
    <sheet name="表5" sheetId="9" r:id="rId9"/>
    <sheet name="表6" sheetId="10" r:id="rId10"/>
    <sheet name="表7" sheetId="11" r:id="rId11"/>
    <sheet name="表8" sheetId="12" r:id="rId12"/>
    <sheet name="表9" sheetId="13" r:id="rId13"/>
    <sheet name="表10" sheetId="14" r:id="rId14"/>
    <sheet name="表11" sheetId="15" r:id="rId15"/>
    <sheet name="第三部分 xx年部门预算情况说明" sheetId="16" r:id="rId16"/>
    <sheet name="第四部分  名词解释" sheetId="17" r:id="rId17"/>
  </sheets>
  <definedNames>
    <definedName name="_xlnm.Print_Titles" localSheetId="9">'表6'!$1:$4</definedName>
    <definedName name="_xlnm.Print_Titles" localSheetId="10">'表7'!$1:$4</definedName>
  </definedNames>
  <calcPr fullCalcOnLoad="1"/>
</workbook>
</file>

<file path=xl/sharedStrings.xml><?xml version="1.0" encoding="utf-8"?>
<sst xmlns="http://schemas.openxmlformats.org/spreadsheetml/2006/main" count="492" uniqueCount="293">
  <si>
    <t>附件1：</t>
  </si>
  <si>
    <t>2018年</t>
  </si>
  <si>
    <t>中山市人力资源和社会</t>
  </si>
  <si>
    <t>保障局大涌分局部门预算</t>
  </si>
  <si>
    <t>目录</t>
  </si>
  <si>
    <t>第一部分  部门概况</t>
  </si>
  <si>
    <t>一、部门主要职责</t>
  </si>
  <si>
    <t>二、部门预算单位构成及机构设置</t>
  </si>
  <si>
    <r>
      <t xml:space="preserve">第二部分  </t>
    </r>
    <r>
      <rPr>
        <b/>
        <u val="single"/>
        <sz val="16"/>
        <color indexed="8"/>
        <rFont val="宋体"/>
        <family val="0"/>
      </rPr>
      <t>2018</t>
    </r>
    <r>
      <rPr>
        <b/>
        <sz val="16"/>
        <color indexed="8"/>
        <rFont val="宋体"/>
        <family val="0"/>
      </rPr>
      <t>年部门预算表</t>
    </r>
  </si>
  <si>
    <t>一、收支总体情况表</t>
  </si>
  <si>
    <t>二、收入总体情况表</t>
  </si>
  <si>
    <t>三、支出总体情况表</t>
  </si>
  <si>
    <t>四、财政拨款收支总体情况表</t>
  </si>
  <si>
    <t>五、一般公共预算支出表（按功能分类科目）</t>
  </si>
  <si>
    <t>六、一般公共预算基本支出表（按支出经济分类科目）</t>
  </si>
  <si>
    <t>七、一般公共预算项目支出表（按支出经济分类科目）</t>
  </si>
  <si>
    <t>八、一般公共预算安排的行政经费及“三公”经费预算表</t>
  </si>
  <si>
    <t>九、政府性基金预算支出表</t>
  </si>
  <si>
    <t>十、部门预算基本支出预算表</t>
  </si>
  <si>
    <t>十一、部门预算项目支出及其他支出预算表</t>
  </si>
  <si>
    <r>
      <t xml:space="preserve">第三部分 </t>
    </r>
    <r>
      <rPr>
        <b/>
        <u val="single"/>
        <sz val="16"/>
        <color indexed="8"/>
        <rFont val="宋体"/>
        <family val="0"/>
      </rPr>
      <t>2018</t>
    </r>
    <r>
      <rPr>
        <b/>
        <sz val="16"/>
        <color indexed="8"/>
        <rFont val="宋体"/>
        <family val="0"/>
      </rPr>
      <t>年部门预算情况说明</t>
    </r>
  </si>
  <si>
    <t>第四部分 名词解释</t>
  </si>
  <si>
    <t>第一部分  人社分局概况</t>
  </si>
  <si>
    <t>一、主要职责</t>
  </si>
  <si>
    <r>
      <t xml:space="preserve"> </t>
    </r>
    <r>
      <rPr>
        <sz val="10"/>
        <color indexed="8"/>
        <rFont val="宋体"/>
        <family val="0"/>
      </rPr>
      <t xml:space="preserve">   
（一）代表市劳动和社会保障局统一领导和综合管理全镇劳动和社会保障工作，对镇党委、政府和劳动保障系统负责。在镇党委、政府和上级劳动保障部门的领导下，依照法律法规规定，行使劳动保障行政职权。
（二）贯彻执行国家、省、市有关劳动和社会保障工作的方针政策、法律法规。结合本镇实际，制定全镇劳动和社会保障事业发展规划、年度工作计划，并负责组织实施。
（三）依法行使劳动和社会保障监督检查职权，负责我镇范围内用人单位的劳动保障监察工作，对违法用工单位进行行政处理和处罚。
（四）负责我镇城乡统筹就业工作。执行国家、省、市有关促进就业的法律、政策和措施，拟定我镇城乡统筹就业扶持政策和实施办法，组织建立、健全我镇就业服务体系；负责农村富余劳动力的培训、就业安置和转移工作；承担我镇新成长劳动力、下岗失业人员、零就业家庭及就业困难人员等的就业帮扶工作。
（五）执行职业资格证书制度。组织实施企业在职职工技能培训；实施职业技能人才培训、表彰、奖励和职业技能竞赛规划；指导职业培训机构的建设，对我镇民办职业培训机构和职业介绍机构进行监督和管理。
（六）执行我市城镇职工基本社会保险和城乡居民基本社会保险的基本政策、标准、改革方案和发展规划，参与制定机关、事业、企业单位和社会团体补充养老保险和补充医疗保险的政策，组织实施和监督检查；承担我镇社会保险业务工作。
（七）依法负责我镇工伤案件立案受理、案件审理和认定工作；组织对工伤、职业病伤残等级鉴定和劳动能力鉴定。
（八）负责我镇用人单位劳动就业用工管理；实施劳动合同、集体合同制度，负责劳动合同和集体合同的审核备案；监督检查企业劳动定员定额标准、职工工资计发、企业职工工作时间、休息休假制度和女职工、未成年工特殊劳动保护政策、法律、法规和相关办法的实施；参与评定劳动模范。
（九）组织实施企业职工工资的宏观调控管理工作，执行国家《最低工资规定》、《广东省工资支付条例》，监督、检查、指导企业职工工资制度，对违法单位依法处理。
（十）贯彻执行有关劳动争议法律、法规、规定，负责我镇劳动争议案件的调解与仲裁工作，依法处理劳动争议。
（十一）承担劳动和社会保障法制宣传教育和法律咨询工作；按规定收缴我镇用人单位使用流动人员调配费。
（十二）承办上级交办的其他工作。
</t>
    </r>
    <r>
      <rPr>
        <sz val="8"/>
        <color indexed="8"/>
        <rFont val="宋体"/>
        <family val="0"/>
      </rPr>
      <t xml:space="preserve">
</t>
    </r>
  </si>
  <si>
    <t>二、机构设置</t>
  </si>
  <si>
    <t>我分局共设置股室4个，分别为综合股、劳动关系股、社会保险股、培训就业股。现有工作人员37人，其中公务员7人，事业编制2人，合同工28人。</t>
  </si>
  <si>
    <t xml:space="preserve">第二部分 </t>
  </si>
  <si>
    <t>人社分局2018年部门预算表</t>
  </si>
  <si>
    <t>表1</t>
  </si>
  <si>
    <t>收支总体情况表</t>
  </si>
  <si>
    <t>单位名称：中山市人力资源和社会保障局大涌分局</t>
  </si>
  <si>
    <t>单位：万元</t>
  </si>
  <si>
    <t>收入</t>
  </si>
  <si>
    <t>支出</t>
  </si>
  <si>
    <t>项目</t>
  </si>
  <si>
    <t>2018年预算</t>
  </si>
  <si>
    <t>一、财政拨款</t>
  </si>
  <si>
    <t>一、基本支出</t>
  </si>
  <si>
    <t xml:space="preserve">   一般公共预算</t>
  </si>
  <si>
    <t>二、项目支出</t>
  </si>
  <si>
    <t xml:space="preserve">  政府性基金预算</t>
  </si>
  <si>
    <t>三、事业单位经营支出</t>
  </si>
  <si>
    <t xml:space="preserve">  国有资本经营预算</t>
  </si>
  <si>
    <t xml:space="preserve">  社会保险基金预算</t>
  </si>
  <si>
    <t>二、财政专户拨款</t>
  </si>
  <si>
    <t>三、其他资金</t>
  </si>
  <si>
    <t>本年收入合计</t>
  </si>
  <si>
    <t>本年支出合计</t>
  </si>
  <si>
    <t>四、上级补助收入</t>
  </si>
  <si>
    <t>四、对附属单位补助支出</t>
  </si>
  <si>
    <t>五、附属单位上缴收入</t>
  </si>
  <si>
    <t>五、上缴上级支出</t>
  </si>
  <si>
    <t>六、用事业基金弥补收支总额</t>
  </si>
  <si>
    <t>六、结转下年</t>
  </si>
  <si>
    <t>收入合计</t>
  </si>
  <si>
    <t>支出总计</t>
  </si>
  <si>
    <t>表2</t>
  </si>
  <si>
    <t>收入总体情况表</t>
  </si>
  <si>
    <t xml:space="preserve">  教育收费</t>
  </si>
  <si>
    <t xml:space="preserve">  其他财政收入拨款</t>
  </si>
  <si>
    <t xml:space="preserve">  事业收入</t>
  </si>
  <si>
    <t xml:space="preserve">  事业单位经营收入</t>
  </si>
  <si>
    <t xml:space="preserve">  其他收入</t>
  </si>
  <si>
    <t>表3</t>
  </si>
  <si>
    <t>支出总体情况表</t>
  </si>
  <si>
    <t xml:space="preserve">  工资福利支出</t>
  </si>
  <si>
    <t xml:space="preserve">  一般商品和服务支出</t>
  </si>
  <si>
    <t xml:space="preserve">  对个人和家庭的补助</t>
  </si>
  <si>
    <t xml:space="preserve">  其他资本性支出等</t>
  </si>
  <si>
    <t xml:space="preserve">  日常运转类项目</t>
  </si>
  <si>
    <t xml:space="preserve">  政府购买服务类项目</t>
  </si>
  <si>
    <t xml:space="preserve">  其他类项目</t>
  </si>
  <si>
    <t xml:space="preserve">  科技研发类项目</t>
  </si>
  <si>
    <t xml:space="preserve">  基本建设类项目</t>
  </si>
  <si>
    <t xml:space="preserve">  补助企事业类项目</t>
  </si>
  <si>
    <t xml:space="preserve">  信息化运维类</t>
  </si>
  <si>
    <t xml:space="preserve">  专项业务类项目</t>
  </si>
  <si>
    <t xml:space="preserve">  因公出国（境）项目</t>
  </si>
  <si>
    <t xml:space="preserve">  信息系统建设类项目</t>
  </si>
  <si>
    <t>表4</t>
  </si>
  <si>
    <t>财政拨款总体情况表</t>
  </si>
  <si>
    <t>一、一般公共预算</t>
  </si>
  <si>
    <t>二、政府性基金预算</t>
  </si>
  <si>
    <t>三、国有资本经营预算</t>
  </si>
  <si>
    <t>四、社会保障基金预算</t>
  </si>
  <si>
    <t>表5</t>
  </si>
  <si>
    <t>一般公共预算支出表（按功能分类科目）</t>
  </si>
  <si>
    <t>单位：元</t>
  </si>
  <si>
    <t>科目编码</t>
  </si>
  <si>
    <t>科目名称</t>
  </si>
  <si>
    <t>小计</t>
  </si>
  <si>
    <t>基本支出</t>
  </si>
  <si>
    <t>项目支出</t>
  </si>
  <si>
    <t>合计</t>
  </si>
  <si>
    <t>2080101</t>
  </si>
  <si>
    <t>行政运行</t>
  </si>
  <si>
    <t>2080501</t>
  </si>
  <si>
    <t>归口管理的行政单位离退休</t>
  </si>
  <si>
    <t>2080505</t>
  </si>
  <si>
    <t>机关事业单位基本养老保险缴费支出</t>
  </si>
  <si>
    <t>2080506</t>
  </si>
  <si>
    <t>机关事业单位职业年金缴费支出</t>
  </si>
  <si>
    <t>2101101</t>
  </si>
  <si>
    <t>行政单位医疗</t>
  </si>
  <si>
    <t>2210201</t>
  </si>
  <si>
    <t>住房公积金</t>
  </si>
  <si>
    <t>2101202</t>
  </si>
  <si>
    <t>财政对城乡居民基本医疗保险基金的补助</t>
  </si>
  <si>
    <t>2080705</t>
  </si>
  <si>
    <t>公益性岗位补贴</t>
  </si>
  <si>
    <t>2080701</t>
  </si>
  <si>
    <t>就业创业服务补贴</t>
  </si>
  <si>
    <t>2080105</t>
  </si>
  <si>
    <t>劳动保障监察</t>
  </si>
  <si>
    <t>2080110</t>
  </si>
  <si>
    <t>劳动关系和维权</t>
  </si>
  <si>
    <t>2080799</t>
  </si>
  <si>
    <t>其他就业补助支出</t>
  </si>
  <si>
    <t>2089901</t>
  </si>
  <si>
    <t>其他社会保障和就业支出</t>
  </si>
  <si>
    <t>2081099</t>
  </si>
  <si>
    <t>其他社会福利支出</t>
  </si>
  <si>
    <t>2080704</t>
  </si>
  <si>
    <t>社会保险补贴</t>
  </si>
  <si>
    <t>2080702</t>
  </si>
  <si>
    <t>职业培训补贴</t>
  </si>
  <si>
    <t>2080104</t>
  </si>
  <si>
    <t>综合业务管理</t>
  </si>
  <si>
    <t>表6</t>
  </si>
  <si>
    <t>一般公共预算基本支出情况表（按支出经济分类科目）</t>
  </si>
  <si>
    <t>政府预算支出经济分类</t>
  </si>
  <si>
    <t>部门预算支出经济科目</t>
  </si>
  <si>
    <t>[501]机关工资福利支出</t>
  </si>
  <si>
    <t>[301]工资福利支出</t>
  </si>
  <si>
    <t>[50101]工资奖金津补贴</t>
  </si>
  <si>
    <t>[30101]基本工资</t>
  </si>
  <si>
    <t>[30102]津贴补贴</t>
  </si>
  <si>
    <t>[30103]奖金</t>
  </si>
  <si>
    <t>[50102]社会保障费</t>
  </si>
  <si>
    <t>[30108]机关事业单位基本养老保险缴费</t>
  </si>
  <si>
    <t>[30109]职业年金</t>
  </si>
  <si>
    <t>[30110]职工基本医疗保险缴费</t>
  </si>
  <si>
    <t>[30111]公务员医疗补助缴费</t>
  </si>
  <si>
    <t>[30112]其他社会保障缴费</t>
  </si>
  <si>
    <t>[50103]住房公积金</t>
  </si>
  <si>
    <t>[30113]住房公积金</t>
  </si>
  <si>
    <t>[50199]其他工资福利支出</t>
  </si>
  <si>
    <t>[30106]伙食补助费</t>
  </si>
  <si>
    <t>[30199]其他工资福利支出</t>
  </si>
  <si>
    <t>[502]机关商品和服务支出</t>
  </si>
  <si>
    <t>[302]商品和服务支出</t>
  </si>
  <si>
    <t>[50201]办公经费</t>
  </si>
  <si>
    <t>[30201]办公费</t>
  </si>
  <si>
    <t>[30202]印刷费</t>
  </si>
  <si>
    <t>[30204]手续费</t>
  </si>
  <si>
    <t>[30205]水费</t>
  </si>
  <si>
    <t>[30206]电费</t>
  </si>
  <si>
    <t>[30207]邮电费</t>
  </si>
  <si>
    <t>[30209]物业管理费</t>
  </si>
  <si>
    <t>[30211]差旅费</t>
  </si>
  <si>
    <t>[30214]租赁费</t>
  </si>
  <si>
    <t>[30228]工会经费</t>
  </si>
  <si>
    <t>[30229]福利费</t>
  </si>
  <si>
    <t>[30239]其他交通费用</t>
  </si>
  <si>
    <t>[50202]会议费</t>
  </si>
  <si>
    <t>[30215]会议费</t>
  </si>
  <si>
    <t>[50203]培训费</t>
  </si>
  <si>
    <t>[30216]培训费</t>
  </si>
  <si>
    <t>[50205]委托业务费</t>
  </si>
  <si>
    <t>[30203]咨询费</t>
  </si>
  <si>
    <t>[30226]劳务费</t>
  </si>
  <si>
    <t>[30227]委托业务费</t>
  </si>
  <si>
    <t>[50206]公务接待费</t>
  </si>
  <si>
    <t>[30217]公务接待费</t>
  </si>
  <si>
    <t>[50207]因公出国（境）费用</t>
  </si>
  <si>
    <t>[30212]因公出国（境）费用</t>
  </si>
  <si>
    <t>[50208]公务用车运行维护费</t>
  </si>
  <si>
    <t>[30231]公务用车运行维护费</t>
  </si>
  <si>
    <t>[50209]维修（护）费</t>
  </si>
  <si>
    <t>[30213]维修（护）费</t>
  </si>
  <si>
    <t>[50299]其他商品和服务支出</t>
  </si>
  <si>
    <t>[30299]其他商品和服务支出</t>
  </si>
  <si>
    <t>[503]机关资本性支出（一）</t>
  </si>
  <si>
    <t>[310]资本性支出</t>
  </si>
  <si>
    <t>[50306]设备购置</t>
  </si>
  <si>
    <t>[31002]办公设备购置</t>
  </si>
  <si>
    <t>[505]对事业单位经常性补助</t>
  </si>
  <si>
    <t>[50501]工资福利支出</t>
  </si>
  <si>
    <t>[30112]绩效工资</t>
  </si>
  <si>
    <t>[30106]其他工资福利支出</t>
  </si>
  <si>
    <t>[50502]商品和服务支出</t>
  </si>
  <si>
    <t>[509]对个人和家庭的补助</t>
  </si>
  <si>
    <t>[303]对个人和家庭的补助</t>
  </si>
  <si>
    <t>[50901]社会福利和救助</t>
  </si>
  <si>
    <t>[30304]抚恤金</t>
  </si>
  <si>
    <t>[30305]生活补助</t>
  </si>
  <si>
    <t>[30307]医疗费补助</t>
  </si>
  <si>
    <t>[30309]奖励金</t>
  </si>
  <si>
    <t>[50905]离退休费</t>
  </si>
  <si>
    <t>[30301]离休费</t>
  </si>
  <si>
    <t>[30302]退休费</t>
  </si>
  <si>
    <t>[50999]其他对个人和家庭的补助</t>
  </si>
  <si>
    <t>[30399]其他对个人和家庭的补助</t>
  </si>
  <si>
    <t>表7</t>
  </si>
  <si>
    <t>一般公共预算项目支出情况表（按支出经济分类科目）</t>
  </si>
  <si>
    <t>[50102]其他社会保障缴费</t>
  </si>
  <si>
    <t>[30106]其他社会保障缴费</t>
  </si>
  <si>
    <t>[30112]其他工资福利支出</t>
  </si>
  <si>
    <t>[50301]房屋建筑物购建</t>
  </si>
  <si>
    <t>[31001]房屋建筑物购建</t>
  </si>
  <si>
    <t>[50303]公务用车购置</t>
  </si>
  <si>
    <t>[31003]公务用车购置</t>
  </si>
  <si>
    <t>[31003]专用设备购置</t>
  </si>
  <si>
    <t>[31007]信息网络及软件购置更新</t>
  </si>
  <si>
    <t>[50307]大型修缮</t>
  </si>
  <si>
    <t>[31006]大型修缮</t>
  </si>
  <si>
    <t>[50399]其他资本性支出</t>
  </si>
  <si>
    <t>[31099]其他资本性支出</t>
  </si>
  <si>
    <t>表8</t>
  </si>
  <si>
    <t>一般公共预算安排的行政经费及“三公”经费预算表</t>
  </si>
  <si>
    <t>行政经费</t>
  </si>
  <si>
    <t>“三公”经费</t>
  </si>
  <si>
    <t xml:space="preserve">    其中：（一）因公出国（境）支出</t>
  </si>
  <si>
    <t xml:space="preserve">          （二）公务用车购置及运行维护支出</t>
  </si>
  <si>
    <t xml:space="preserve">               1.公务用车购置</t>
  </si>
  <si>
    <t xml:space="preserve">               2.公务用车运行维护费</t>
  </si>
  <si>
    <t xml:space="preserve">          （三）公务接待支出</t>
  </si>
  <si>
    <t>备注：</t>
  </si>
  <si>
    <t>1、行政经费包括：（1）基本支出。一是包括工资、津贴及奖金、医疗费、住房补贴等（不包括离退休支出，包括离退休人员管理机构的在职人员支出）基本支出；二是包括办公及印刷费、水电费、邮电费、取暖费、交通费、差旅费、会议费、福利费、物业管理费、日常维修费、专用材料费、一般购置费等公用经费支出。（2）一般行政管理项目支出。具体包括出国费、招待费、会议费、办公用房维修租赁、购置费（包括设备、计算机、车辆等）、干部上述非行政单位不纳入统计范围。</t>
  </si>
  <si>
    <t>2、“三公”经费包括因公出国（境）经费、公务用车购置及运行维护费和公务接待费。其中：因公出国（境）经费指行政事业单位工作人员公务出国（境）的住宿费、差旅费、伙食补助费、杂费、培训费等支出；公务用车购置及运行维护费指行政事业单位公务用车购置费、公务用车租用费、燃料费、维修费、过桥过路费、保险费等支出；公务接待费指行政事业单位按规定开支的各类公务接待（外宾接待）费用。</t>
  </si>
  <si>
    <t>表9</t>
  </si>
  <si>
    <t>xx年政府性基金预算支出情况表</t>
  </si>
  <si>
    <t>单位名称：</t>
  </si>
  <si>
    <t>功能科目名称</t>
  </si>
  <si>
    <t>xx年预算</t>
  </si>
  <si>
    <t>科学技术支出</t>
  </si>
  <si>
    <t xml:space="preserve">  20601</t>
  </si>
  <si>
    <t xml:space="preserve">    核电站缺乏燃料处理处置基金支出</t>
  </si>
  <si>
    <t xml:space="preserve">    2060101</t>
  </si>
  <si>
    <t xml:space="preserve">        乏燃料运输</t>
  </si>
  <si>
    <t>……</t>
  </si>
  <si>
    <t xml:space="preserve">        ……</t>
  </si>
  <si>
    <t>207</t>
  </si>
  <si>
    <t>文化体育与传媒支出</t>
  </si>
  <si>
    <t xml:space="preserve">  20701</t>
  </si>
  <si>
    <t xml:space="preserve">    国家电影事业发展专项资金及对应专项债务收入安排的支出</t>
  </si>
  <si>
    <t xml:space="preserve">    2070101</t>
  </si>
  <si>
    <t xml:space="preserve">        资助国产影片放映</t>
  </si>
  <si>
    <t>表10</t>
  </si>
  <si>
    <t>2018年部门预算基本支出预算表</t>
  </si>
  <si>
    <t>支出项目类别          （资金使用单位）</t>
  </si>
  <si>
    <t>总计</t>
  </si>
  <si>
    <t>财政拨款</t>
  </si>
  <si>
    <t>财政专户拨款</t>
  </si>
  <si>
    <t>其他资金</t>
  </si>
  <si>
    <t>一般公共预算</t>
  </si>
  <si>
    <t>政府性基金</t>
  </si>
  <si>
    <t>国有资本经营预算</t>
  </si>
  <si>
    <t>社会保险基金预算</t>
  </si>
  <si>
    <t>表11</t>
  </si>
  <si>
    <t>2018年部门预算项目支出及其他支出预算表</t>
  </si>
  <si>
    <t>绩效目标</t>
  </si>
  <si>
    <t>301工资福利支出</t>
  </si>
  <si>
    <t>302商品和服务支出</t>
  </si>
  <si>
    <t>303对个人和家庭的补助</t>
  </si>
  <si>
    <t>第三部分    xx年部门预算情况说明</t>
  </si>
  <si>
    <t>（说明：在一下必须公开的基本说明基础上，可根据本部门情况加以细化说明）</t>
  </si>
  <si>
    <t xml:space="preserve">    一、部门预算收支增减变化情况</t>
  </si>
  <si>
    <t xml:space="preserve">    xx年本部门收入预算xx万元，比上年增加/减少xx万元，增长/下降xx%，主要原因是xx（或：与上年保持不变）；支出预算xx万元，比上年增加/减少xx万元，增长/下降xx%，主要原因是xx（或：与上年保持不变）。</t>
  </si>
  <si>
    <t xml:space="preserve">    二、“三公”经费安排情况说明</t>
  </si>
  <si>
    <t xml:space="preserve">    xx年本部门“三公”经费预算安排xx万元，比上年增加/减少xx万元，增长/下降xx%，主要原因是xx（或：与上年保持不变）。其中：因公出国（境）费xx万元，比上年增加/减少xx万元，增长/下降xx%，主要原因是xx（或：与上年保持不变）；公务用车购置及运行费xx万元，比上年增加/减少xx万元，增长/下降xx%，主要原因是xx（或：与上年保持不变）；公务接待费xx万元，比上年增加/减少xx万元，增长/下降xx%，主要原因是xx（或：与上年保持不变）。</t>
  </si>
  <si>
    <t xml:space="preserve">    三、机关运行经费安排情况</t>
  </si>
  <si>
    <t xml:space="preserve">    xx年，本部门机关运行经费安排xx万元，比上年增加/减少xx万元，增长/下降xx%，主要原因是xx。其中：办公费xx，印刷费xx，邮电费xx，差旅费xx，会议费xx，福利费xx，日常维修费xx，专用材料及一般设备购置费xx，办公用房水电费xx，办公用房物业管理费xx，公务用车运行维护费xx等。</t>
  </si>
  <si>
    <t xml:space="preserve">    四、政府采购情况</t>
  </si>
  <si>
    <t xml:space="preserve">    xx年本部门政府采购安排xx万元，其中：货物类采购预算xx万元，工程类采购预算xx万元，服务类采购预算xx万元等。</t>
  </si>
  <si>
    <t xml:space="preserve">    五、国有资产 占有使用情况</t>
  </si>
  <si>
    <t xml:space="preserve">    截至xx年xx月xx日，本部门占有使用国有资产总体情况为：xx，分布构成情况为：xx，主要实物资产数据情况为：xx，资产变动情况为：xx。</t>
  </si>
  <si>
    <t xml:space="preserve">    （说明：本项为推动性公开工作，可结合本部门实际情况，选取基础资料完备、公开条件成熟的资产项目探索公开。如占有使用车辆情况，共用车辆xx辆，其中：领导干部用车xx辆，一般公务用车xx辆等，xx年预计购置/报废xx辆等）</t>
  </si>
  <si>
    <t xml:space="preserve">    六、预算绩效信息公开情况</t>
  </si>
  <si>
    <t xml:space="preserve">    xx年，本部门推进预算绩效信息公开的有关工作情况，</t>
  </si>
  <si>
    <t xml:space="preserve">    （说明：本项为推进性公开工作，可结合本部门实际情况简要介绍。如项目绩效评审信息公开情况，项目绩效对比上年推进xx工作；项目绩效目标覆盖率xx等。）</t>
  </si>
  <si>
    <t xml:space="preserve">    七、其他</t>
  </si>
  <si>
    <t xml:space="preserve">    （一）财税政策和规章制度</t>
  </si>
  <si>
    <t xml:space="preserve">    （说明：包括财政收入制度，支出管理制度等）</t>
  </si>
  <si>
    <t xml:space="preserve">    （二）专项资金信息公开</t>
  </si>
  <si>
    <t xml:space="preserve">    （说明：各部门及时公开专项资金管理办法、申报指南、分配方式和程序、分配结果、绩效评价和审计等信息。）</t>
  </si>
  <si>
    <t xml:space="preserve">    （三）……</t>
  </si>
  <si>
    <t xml:space="preserve">     ……</t>
  </si>
  <si>
    <t>第四部分   名词解释</t>
  </si>
  <si>
    <t xml:space="preserve">    （说明：本项为必须公开内容，可解释本部门预算特有的较为专业的名词，或是财政预算编制方面的名词。）</t>
  </si>
  <si>
    <t xml:space="preserve">    （一）</t>
  </si>
  <si>
    <t xml:space="preserve">    （二）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</si>
</sst>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9">
    <font>
      <sz val="11"/>
      <color indexed="8"/>
      <name val="宋体"/>
      <family val="0"/>
    </font>
    <font>
      <sz val="11"/>
      <name val="宋体"/>
      <family val="0"/>
    </font>
    <font>
      <b/>
      <sz val="24"/>
      <color indexed="8"/>
      <name val="宋体"/>
      <family val="0"/>
    </font>
    <font>
      <sz val="14"/>
      <color indexed="8"/>
      <name val="宋体"/>
      <family val="0"/>
    </font>
    <font>
      <b/>
      <sz val="14"/>
      <color indexed="8"/>
      <name val="宋体"/>
      <family val="0"/>
    </font>
    <font>
      <b/>
      <sz val="11"/>
      <color indexed="8"/>
      <name val="宋体"/>
      <family val="0"/>
    </font>
    <font>
      <b/>
      <sz val="18"/>
      <color indexed="8"/>
      <name val="宋体"/>
      <family val="0"/>
    </font>
    <font>
      <b/>
      <sz val="20"/>
      <color indexed="8"/>
      <name val="宋体"/>
      <family val="0"/>
    </font>
    <font>
      <b/>
      <sz val="12"/>
      <color indexed="8"/>
      <name val="宋体"/>
      <family val="0"/>
    </font>
    <font>
      <sz val="12"/>
      <color indexed="8"/>
      <name val="宋体"/>
      <family val="0"/>
    </font>
    <font>
      <b/>
      <sz val="36"/>
      <color indexed="8"/>
      <name val="宋体"/>
      <family val="0"/>
    </font>
    <font>
      <sz val="8"/>
      <color indexed="8"/>
      <name val="宋体"/>
      <family val="0"/>
    </font>
    <font>
      <b/>
      <sz val="16"/>
      <color indexed="8"/>
      <name val="宋体"/>
      <family val="0"/>
    </font>
    <font>
      <sz val="16"/>
      <color indexed="8"/>
      <name val="宋体"/>
      <family val="0"/>
    </font>
    <font>
      <sz val="48"/>
      <color indexed="8"/>
      <name val="宋体"/>
      <family val="0"/>
    </font>
    <font>
      <b/>
      <sz val="46"/>
      <color indexed="8"/>
      <name val="宋体"/>
      <family val="0"/>
    </font>
    <font>
      <b/>
      <sz val="43"/>
      <color indexed="8"/>
      <name val="宋体"/>
      <family val="0"/>
    </font>
    <font>
      <b/>
      <sz val="15"/>
      <color indexed="62"/>
      <name val="宋体"/>
      <family val="0"/>
    </font>
    <font>
      <sz val="11"/>
      <color indexed="10"/>
      <name val="宋体"/>
      <family val="0"/>
    </font>
    <font>
      <b/>
      <sz val="11"/>
      <color indexed="62"/>
      <name val="宋体"/>
      <family val="0"/>
    </font>
    <font>
      <i/>
      <sz val="11"/>
      <color indexed="23"/>
      <name val="宋体"/>
      <family val="0"/>
    </font>
    <font>
      <u val="single"/>
      <sz val="11"/>
      <color indexed="20"/>
      <name val="宋体"/>
      <family val="0"/>
    </font>
    <font>
      <sz val="11"/>
      <color indexed="62"/>
      <name val="宋体"/>
      <family val="0"/>
    </font>
    <font>
      <sz val="12"/>
      <name val="宋体"/>
      <family val="0"/>
    </font>
    <font>
      <sz val="11"/>
      <color indexed="16"/>
      <name val="宋体"/>
      <family val="0"/>
    </font>
    <font>
      <sz val="11"/>
      <color indexed="9"/>
      <name val="宋体"/>
      <family val="0"/>
    </font>
    <font>
      <u val="single"/>
      <sz val="11"/>
      <color indexed="12"/>
      <name val="宋体"/>
      <family val="0"/>
    </font>
    <font>
      <b/>
      <sz val="18"/>
      <color indexed="62"/>
      <name val="宋体"/>
      <family val="0"/>
    </font>
    <font>
      <b/>
      <sz val="13"/>
      <color indexed="62"/>
      <name val="宋体"/>
      <family val="0"/>
    </font>
    <font>
      <b/>
      <sz val="11"/>
      <color indexed="9"/>
      <name val="宋体"/>
      <family val="0"/>
    </font>
    <font>
      <sz val="11"/>
      <color indexed="53"/>
      <name val="宋体"/>
      <family val="0"/>
    </font>
    <font>
      <b/>
      <sz val="11"/>
      <color indexed="63"/>
      <name val="宋体"/>
      <family val="0"/>
    </font>
    <font>
      <b/>
      <sz val="11"/>
      <color indexed="53"/>
      <name val="宋体"/>
      <family val="0"/>
    </font>
    <font>
      <sz val="11"/>
      <color indexed="19"/>
      <name val="宋体"/>
      <family val="0"/>
    </font>
    <font>
      <sz val="11"/>
      <color indexed="17"/>
      <name val="宋体"/>
      <family val="0"/>
    </font>
    <font>
      <sz val="10"/>
      <color indexed="8"/>
      <name val="宋体"/>
      <family val="0"/>
    </font>
    <font>
      <b/>
      <u val="single"/>
      <sz val="16"/>
      <color indexed="8"/>
      <name val="宋体"/>
      <family val="0"/>
    </font>
    <font>
      <sz val="8"/>
      <color rgb="FF000000"/>
      <name val="宋体"/>
      <family val="0"/>
    </font>
    <font>
      <b/>
      <sz val="16"/>
      <color rgb="FF000000"/>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indexed="13"/>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2" borderId="2" applyNumberFormat="0" applyFont="0" applyAlignment="0" applyProtection="0"/>
    <xf numFmtId="0" fontId="25" fillId="7" borderId="0" applyNumberFormat="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20" fillId="0" borderId="0" applyNumberFormat="0" applyFill="0" applyBorder="0" applyAlignment="0" applyProtection="0"/>
    <xf numFmtId="0" fontId="17" fillId="0" borderId="3" applyNumberFormat="0" applyFill="0" applyAlignment="0" applyProtection="0"/>
    <xf numFmtId="0" fontId="28" fillId="0" borderId="3" applyNumberFormat="0" applyFill="0" applyAlignment="0" applyProtection="0"/>
    <xf numFmtId="0" fontId="25" fillId="6" borderId="0" applyNumberFormat="0" applyBorder="0" applyAlignment="0" applyProtection="0"/>
    <xf numFmtId="0" fontId="19" fillId="0" borderId="4" applyNumberFormat="0" applyFill="0" applyAlignment="0" applyProtection="0"/>
    <xf numFmtId="0" fontId="25" fillId="6" borderId="0" applyNumberFormat="0" applyBorder="0" applyAlignment="0" applyProtection="0"/>
    <xf numFmtId="0" fontId="31" fillId="8" borderId="5" applyNumberFormat="0" applyAlignment="0" applyProtection="0"/>
    <xf numFmtId="0" fontId="32" fillId="8" borderId="1" applyNumberFormat="0" applyAlignment="0" applyProtection="0"/>
    <xf numFmtId="0" fontId="29" fillId="9" borderId="6" applyNumberFormat="0" applyAlignment="0" applyProtection="0"/>
    <xf numFmtId="0" fontId="0" fillId="2" borderId="0" applyNumberFormat="0" applyBorder="0" applyAlignment="0" applyProtection="0"/>
    <xf numFmtId="0" fontId="25" fillId="10" borderId="0" applyNumberFormat="0" applyBorder="0" applyAlignment="0" applyProtection="0"/>
    <xf numFmtId="0" fontId="30" fillId="0" borderId="7" applyNumberFormat="0" applyFill="0" applyAlignment="0" applyProtection="0"/>
    <xf numFmtId="0" fontId="5" fillId="0" borderId="8" applyNumberFormat="0" applyFill="0" applyAlignment="0" applyProtection="0"/>
    <xf numFmtId="0" fontId="34" fillId="4" borderId="0" applyNumberFormat="0" applyBorder="0" applyAlignment="0" applyProtection="0"/>
    <xf numFmtId="0" fontId="33" fillId="11" borderId="0" applyNumberFormat="0" applyBorder="0" applyAlignment="0" applyProtection="0"/>
    <xf numFmtId="0" fontId="0" fillId="12" borderId="0" applyNumberFormat="0" applyBorder="0" applyAlignment="0" applyProtection="0"/>
    <xf numFmtId="0" fontId="25"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25" fillId="16" borderId="0" applyNumberFormat="0" applyBorder="0" applyAlignment="0" applyProtection="0"/>
    <xf numFmtId="0" fontId="0" fillId="14" borderId="0" applyNumberFormat="0" applyBorder="0" applyAlignment="0" applyProtection="0"/>
    <xf numFmtId="0" fontId="25" fillId="17" borderId="0" applyNumberFormat="0" applyBorder="0" applyAlignment="0" applyProtection="0"/>
    <xf numFmtId="0" fontId="25" fillId="7" borderId="0" applyNumberFormat="0" applyBorder="0" applyAlignment="0" applyProtection="0"/>
    <xf numFmtId="0" fontId="0" fillId="3" borderId="0" applyNumberFormat="0" applyBorder="0" applyAlignment="0" applyProtection="0"/>
    <xf numFmtId="0" fontId="25" fillId="3" borderId="0" applyNumberFormat="0" applyBorder="0" applyAlignment="0" applyProtection="0"/>
    <xf numFmtId="0" fontId="23" fillId="0" borderId="0">
      <alignment vertical="center"/>
      <protection/>
    </xf>
  </cellStyleXfs>
  <cellXfs count="66">
    <xf numFmtId="0" fontId="0" fillId="0" borderId="0" xfId="0" applyAlignment="1">
      <alignment vertical="center"/>
    </xf>
    <xf numFmtId="0" fontId="2" fillId="0" borderId="0" xfId="0" applyFont="1" applyAlignment="1">
      <alignment horizontal="center" vertical="center"/>
    </xf>
    <xf numFmtId="0" fontId="3" fillId="18" borderId="0" xfId="0" applyFont="1" applyFill="1" applyAlignment="1">
      <alignment vertical="center" wrapText="1"/>
    </xf>
    <xf numFmtId="0" fontId="3" fillId="0" borderId="0" xfId="0" applyFont="1" applyAlignment="1">
      <alignment vertical="center"/>
    </xf>
    <xf numFmtId="0" fontId="3" fillId="0" borderId="0" xfId="0" applyFont="1" applyAlignment="1">
      <alignment vertical="center" wrapText="1"/>
    </xf>
    <xf numFmtId="0" fontId="3" fillId="18" borderId="0" xfId="0" applyFont="1" applyFill="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6" fillId="0" borderId="0" xfId="0" applyFont="1" applyAlignment="1">
      <alignment horizontal="center" vertical="center"/>
    </xf>
    <xf numFmtId="0" fontId="5" fillId="0" borderId="9" xfId="0" applyFont="1" applyBorder="1" applyAlignment="1">
      <alignment horizontal="center" vertical="center" wrapText="1"/>
    </xf>
    <xf numFmtId="0" fontId="5" fillId="0" borderId="9" xfId="0" applyFont="1" applyBorder="1" applyAlignment="1">
      <alignment horizontal="center" vertical="center"/>
    </xf>
    <xf numFmtId="0" fontId="0" fillId="0" borderId="9" xfId="0" applyBorder="1" applyAlignment="1">
      <alignment horizontal="center" vertical="center"/>
    </xf>
    <xf numFmtId="176" fontId="0" fillId="0" borderId="9" xfId="0" applyNumberFormat="1" applyBorder="1" applyAlignment="1">
      <alignment horizontal="right" vertical="center"/>
    </xf>
    <xf numFmtId="176" fontId="5" fillId="0" borderId="9" xfId="0" applyNumberFormat="1" applyFont="1" applyBorder="1" applyAlignment="1">
      <alignment horizontal="righ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0" fillId="0" borderId="9" xfId="0" applyBorder="1" applyAlignment="1">
      <alignment vertical="center"/>
    </xf>
    <xf numFmtId="0" fontId="5" fillId="0" borderId="9" xfId="0" applyFont="1" applyBorder="1" applyAlignment="1">
      <alignment vertical="center"/>
    </xf>
    <xf numFmtId="49" fontId="0" fillId="0" borderId="0" xfId="0" applyNumberFormat="1" applyAlignment="1">
      <alignment horizontal="left" vertical="center"/>
    </xf>
    <xf numFmtId="0" fontId="0" fillId="0" borderId="0" xfId="0" applyAlignment="1">
      <alignment horizontal="right" vertical="center"/>
    </xf>
    <xf numFmtId="49" fontId="5" fillId="0" borderId="9" xfId="0" applyNumberFormat="1" applyFont="1" applyBorder="1" applyAlignment="1">
      <alignment horizontal="center" vertical="center"/>
    </xf>
    <xf numFmtId="49" fontId="0" fillId="0" borderId="9" xfId="0" applyNumberFormat="1" applyBorder="1" applyAlignment="1">
      <alignment horizontal="left" vertical="center"/>
    </xf>
    <xf numFmtId="0" fontId="0" fillId="0" borderId="9" xfId="0" applyBorder="1" applyAlignment="1">
      <alignment vertical="center" wrapText="1"/>
    </xf>
    <xf numFmtId="49" fontId="5" fillId="0" borderId="12" xfId="0" applyNumberFormat="1" applyFont="1" applyBorder="1" applyAlignment="1">
      <alignment horizontal="center" vertical="center"/>
    </xf>
    <xf numFmtId="49" fontId="5" fillId="0" borderId="13" xfId="0" applyNumberFormat="1" applyFont="1" applyBorder="1" applyAlignment="1">
      <alignment horizontal="center" vertical="center"/>
    </xf>
    <xf numFmtId="0" fontId="0" fillId="0" borderId="0" xfId="0" applyAlignment="1">
      <alignment vertical="center" wrapText="1"/>
    </xf>
    <xf numFmtId="0" fontId="0" fillId="0" borderId="9" xfId="0" applyBorder="1" applyAlignment="1">
      <alignment horizontal="left" vertical="center"/>
    </xf>
    <xf numFmtId="0" fontId="0" fillId="0" borderId="0" xfId="0" applyAlignment="1">
      <alignment horizontal="left" vertical="center" wrapText="1"/>
    </xf>
    <xf numFmtId="0" fontId="0" fillId="0" borderId="0" xfId="0" applyAlignment="1">
      <alignment vertical="center"/>
    </xf>
    <xf numFmtId="0" fontId="5" fillId="0" borderId="9" xfId="0" applyFont="1" applyBorder="1" applyAlignment="1">
      <alignment vertical="center"/>
    </xf>
    <xf numFmtId="0" fontId="5" fillId="0" borderId="9" xfId="0" applyFont="1" applyBorder="1" applyAlignment="1">
      <alignment horizontal="left" vertical="center"/>
    </xf>
    <xf numFmtId="0" fontId="5" fillId="0" borderId="9" xfId="0" applyFont="1" applyBorder="1" applyAlignment="1">
      <alignment horizontal="right" vertical="center"/>
    </xf>
    <xf numFmtId="0" fontId="0" fillId="0" borderId="9" xfId="0" applyBorder="1" applyAlignment="1">
      <alignment vertical="center"/>
    </xf>
    <xf numFmtId="0" fontId="0" fillId="0" borderId="9" xfId="0" applyBorder="1" applyAlignment="1">
      <alignment horizontal="right" vertical="center"/>
    </xf>
    <xf numFmtId="0" fontId="5" fillId="0" borderId="0" xfId="0" applyFont="1" applyAlignment="1">
      <alignment horizontal="center" vertical="center"/>
    </xf>
    <xf numFmtId="49" fontId="0" fillId="0" borderId="0" xfId="0" applyNumberFormat="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176" fontId="5" fillId="0" borderId="10" xfId="0" applyNumberFormat="1" applyFont="1" applyBorder="1" applyAlignment="1">
      <alignment horizontal="right" vertical="center"/>
    </xf>
    <xf numFmtId="0" fontId="0" fillId="0" borderId="13" xfId="0" applyBorder="1" applyAlignment="1">
      <alignment horizontal="right" vertical="center"/>
    </xf>
    <xf numFmtId="49" fontId="0" fillId="0" borderId="9" xfId="0" applyNumberFormat="1" applyBorder="1" applyAlignment="1">
      <alignment horizontal="left" vertical="center"/>
    </xf>
    <xf numFmtId="0" fontId="0" fillId="0" borderId="9" xfId="0" applyBorder="1" applyAlignment="1">
      <alignment vertical="center"/>
    </xf>
    <xf numFmtId="49" fontId="0" fillId="0" borderId="11" xfId="0" applyNumberFormat="1" applyBorder="1" applyAlignment="1">
      <alignment horizontal="left" vertical="center"/>
    </xf>
    <xf numFmtId="0" fontId="0" fillId="0" borderId="11" xfId="0" applyBorder="1" applyAlignment="1">
      <alignment vertical="center"/>
    </xf>
    <xf numFmtId="0" fontId="5" fillId="0" borderId="11" xfId="0" applyFont="1" applyBorder="1" applyAlignment="1">
      <alignment horizontal="right" vertical="center"/>
    </xf>
    <xf numFmtId="0" fontId="7" fillId="0" borderId="0" xfId="0" applyFont="1" applyAlignment="1">
      <alignment horizontal="center" vertical="center"/>
    </xf>
    <xf numFmtId="0" fontId="8" fillId="0" borderId="9" xfId="0" applyFont="1" applyBorder="1" applyAlignment="1">
      <alignment horizontal="center" vertical="center"/>
    </xf>
    <xf numFmtId="0" fontId="9" fillId="0" borderId="9" xfId="0" applyFont="1" applyBorder="1" applyAlignment="1">
      <alignment vertical="center"/>
    </xf>
    <xf numFmtId="176" fontId="9" fillId="0" borderId="9" xfId="0" applyNumberFormat="1" applyFont="1" applyBorder="1" applyAlignment="1">
      <alignment horizontal="right" vertical="center"/>
    </xf>
    <xf numFmtId="176" fontId="8" fillId="0" borderId="9" xfId="0" applyNumberFormat="1" applyFont="1" applyBorder="1" applyAlignment="1">
      <alignment horizontal="right" vertical="center"/>
    </xf>
    <xf numFmtId="0" fontId="8" fillId="0" borderId="9" xfId="0" applyFont="1" applyBorder="1" applyAlignment="1">
      <alignment vertical="center"/>
    </xf>
    <xf numFmtId="0" fontId="10" fillId="0" borderId="0" xfId="0" applyFont="1" applyAlignment="1">
      <alignment horizontal="center" vertical="center"/>
    </xf>
    <xf numFmtId="0" fontId="6" fillId="0" borderId="0" xfId="0" applyFont="1" applyAlignment="1">
      <alignment vertical="center"/>
    </xf>
    <xf numFmtId="0" fontId="0" fillId="0" borderId="0" xfId="0" applyNumberFormat="1" applyAlignment="1">
      <alignment horizontal="center" vertical="center" wrapText="1"/>
    </xf>
    <xf numFmtId="0" fontId="6" fillId="0" borderId="0" xfId="0" applyFont="1" applyAlignment="1">
      <alignment horizontal="left" vertical="center"/>
    </xf>
    <xf numFmtId="0" fontId="37" fillId="0" borderId="0" xfId="0" applyFont="1" applyAlignment="1">
      <alignment horizontal="left" vertical="center" wrapText="1"/>
    </xf>
    <xf numFmtId="0" fontId="11" fillId="0" borderId="0" xfId="0" applyFont="1" applyAlignment="1">
      <alignment horizontal="left" vertical="center" wrapText="1"/>
    </xf>
    <xf numFmtId="0" fontId="9" fillId="0" borderId="0" xfId="0" applyNumberFormat="1" applyFont="1" applyAlignment="1">
      <alignment horizontal="left" vertical="center" wrapText="1"/>
    </xf>
    <xf numFmtId="0" fontId="12" fillId="0" borderId="0" xfId="0" applyFont="1" applyAlignment="1">
      <alignment horizontal="left" vertical="center"/>
    </xf>
    <xf numFmtId="0" fontId="13" fillId="0" borderId="0" xfId="0" applyFont="1" applyAlignment="1">
      <alignment horizontal="left" vertical="center"/>
    </xf>
    <xf numFmtId="0" fontId="38" fillId="0" borderId="0" xfId="0" applyFont="1" applyAlignment="1">
      <alignment horizontal="left" vertical="center"/>
    </xf>
    <xf numFmtId="0" fontId="14" fillId="0" borderId="0" xfId="0" applyFont="1" applyAlignment="1">
      <alignment vertical="center"/>
    </xf>
    <xf numFmtId="0" fontId="15" fillId="0" borderId="0" xfId="0" applyFont="1" applyAlignment="1">
      <alignment horizontal="center" vertical="center"/>
    </xf>
    <xf numFmtId="0" fontId="16" fillId="0" borderId="0" xfId="0" applyNumberFormat="1" applyFont="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0"/>
  </sheetPr>
  <dimension ref="A1:J23"/>
  <sheetViews>
    <sheetView view="pageBreakPreview" zoomScaleSheetLayoutView="100" workbookViewId="0" topLeftCell="A1">
      <selection activeCell="A18" sqref="A18:J20"/>
    </sheetView>
  </sheetViews>
  <sheetFormatPr defaultColWidth="9.00390625" defaultRowHeight="13.5"/>
  <cols>
    <col min="10" max="10" width="11.00390625" style="0" customWidth="1"/>
  </cols>
  <sheetData>
    <row r="1" ht="13.5">
      <c r="A1" t="s">
        <v>0</v>
      </c>
    </row>
    <row r="15" spans="1:10" ht="30" customHeight="1">
      <c r="A15" s="64" t="s">
        <v>1</v>
      </c>
      <c r="B15" s="64"/>
      <c r="C15" s="64"/>
      <c r="D15" s="64"/>
      <c r="E15" s="64"/>
      <c r="F15" s="64"/>
      <c r="G15" s="64"/>
      <c r="H15" s="64"/>
      <c r="I15" s="64"/>
      <c r="J15" s="64"/>
    </row>
    <row r="16" spans="1:10" ht="30" customHeight="1">
      <c r="A16" s="64"/>
      <c r="B16" s="64"/>
      <c r="C16" s="64"/>
      <c r="D16" s="64"/>
      <c r="E16" s="64"/>
      <c r="F16" s="64"/>
      <c r="G16" s="64"/>
      <c r="H16" s="64"/>
      <c r="I16" s="64"/>
      <c r="J16" s="64"/>
    </row>
    <row r="17" spans="3:7" ht="13.5">
      <c r="C17" s="7"/>
      <c r="D17" s="7"/>
      <c r="E17" s="7"/>
      <c r="F17" s="7"/>
      <c r="G17" s="7"/>
    </row>
    <row r="18" spans="1:10" s="63" customFormat="1" ht="24" customHeight="1">
      <c r="A18" s="65" t="s">
        <v>2</v>
      </c>
      <c r="B18" s="65"/>
      <c r="C18" s="65"/>
      <c r="D18" s="65"/>
      <c r="E18" s="65"/>
      <c r="F18" s="65"/>
      <c r="G18" s="65"/>
      <c r="H18" s="65"/>
      <c r="I18" s="65"/>
      <c r="J18" s="65"/>
    </row>
    <row r="19" spans="1:10" s="63" customFormat="1" ht="24" customHeight="1">
      <c r="A19" s="65"/>
      <c r="B19" s="65"/>
      <c r="C19" s="65"/>
      <c r="D19" s="65"/>
      <c r="E19" s="65"/>
      <c r="F19" s="65"/>
      <c r="G19" s="65"/>
      <c r="H19" s="65"/>
      <c r="I19" s="65"/>
      <c r="J19" s="65"/>
    </row>
    <row r="20" spans="1:10" s="63" customFormat="1" ht="24" customHeight="1">
      <c r="A20" s="65"/>
      <c r="B20" s="65"/>
      <c r="C20" s="65"/>
      <c r="D20" s="65"/>
      <c r="E20" s="65"/>
      <c r="F20" s="65"/>
      <c r="G20" s="65"/>
      <c r="H20" s="65"/>
      <c r="I20" s="65"/>
      <c r="J20" s="65"/>
    </row>
    <row r="21" spans="1:10" ht="24" customHeight="1">
      <c r="A21" s="65" t="s">
        <v>3</v>
      </c>
      <c r="B21" s="65"/>
      <c r="C21" s="65"/>
      <c r="D21" s="65"/>
      <c r="E21" s="65"/>
      <c r="F21" s="65"/>
      <c r="G21" s="65"/>
      <c r="H21" s="65"/>
      <c r="I21" s="65"/>
      <c r="J21" s="65"/>
    </row>
    <row r="22" spans="1:10" ht="24" customHeight="1">
      <c r="A22" s="65"/>
      <c r="B22" s="65"/>
      <c r="C22" s="65"/>
      <c r="D22" s="65"/>
      <c r="E22" s="65"/>
      <c r="F22" s="65"/>
      <c r="G22" s="65"/>
      <c r="H22" s="65"/>
      <c r="I22" s="65"/>
      <c r="J22" s="65"/>
    </row>
    <row r="23" spans="1:10" ht="24" customHeight="1">
      <c r="A23" s="65"/>
      <c r="B23" s="65"/>
      <c r="C23" s="65"/>
      <c r="D23" s="65"/>
      <c r="E23" s="65"/>
      <c r="F23" s="65"/>
      <c r="G23" s="65"/>
      <c r="H23" s="65"/>
      <c r="I23" s="65"/>
      <c r="J23" s="65"/>
    </row>
  </sheetData>
  <sheetProtection/>
  <mergeCells count="3">
    <mergeCell ref="A15:J16"/>
    <mergeCell ref="A18:J20"/>
    <mergeCell ref="A21:J23"/>
  </mergeCells>
  <printOptions/>
  <pageMargins left="0.71" right="0.31" top="0.75" bottom="0.75" header="0.31" footer="0.31"/>
  <pageSetup orientation="portrait" paperSize="9"/>
</worksheet>
</file>

<file path=xl/worksheets/sheet10.xml><?xml version="1.0" encoding="utf-8"?>
<worksheet xmlns="http://schemas.openxmlformats.org/spreadsheetml/2006/main" xmlns:r="http://schemas.openxmlformats.org/officeDocument/2006/relationships">
  <dimension ref="A1:C60"/>
  <sheetViews>
    <sheetView showZeros="0" view="pageBreakPreview" zoomScaleSheetLayoutView="100" workbookViewId="0" topLeftCell="A47">
      <selection activeCell="C10" sqref="C10"/>
    </sheetView>
  </sheetViews>
  <sheetFormatPr defaultColWidth="9.00390625" defaultRowHeight="13.5"/>
  <cols>
    <col min="1" max="1" width="31.25390625" style="30" customWidth="1"/>
    <col min="2" max="2" width="35.125" style="9" customWidth="1"/>
    <col min="3" max="3" width="20.75390625" style="0" customWidth="1"/>
    <col min="4" max="4" width="18.375" style="0" customWidth="1"/>
  </cols>
  <sheetData>
    <row r="1" ht="13.5">
      <c r="A1" s="30" t="s">
        <v>129</v>
      </c>
    </row>
    <row r="2" spans="1:3" ht="33.75" customHeight="1">
      <c r="A2" s="10" t="s">
        <v>130</v>
      </c>
      <c r="B2" s="10"/>
      <c r="C2" s="10"/>
    </row>
    <row r="3" spans="1:3" ht="13.5">
      <c r="A3" s="30" t="s">
        <v>31</v>
      </c>
      <c r="C3" s="21" t="s">
        <v>32</v>
      </c>
    </row>
    <row r="4" spans="1:3" s="8" customFormat="1" ht="24" customHeight="1">
      <c r="A4" s="12" t="s">
        <v>131</v>
      </c>
      <c r="B4" s="12" t="s">
        <v>132</v>
      </c>
      <c r="C4" s="12" t="s">
        <v>36</v>
      </c>
    </row>
    <row r="5" spans="1:3" s="8" customFormat="1" ht="24" customHeight="1">
      <c r="A5" s="12" t="s">
        <v>94</v>
      </c>
      <c r="B5" s="12"/>
      <c r="C5" s="15">
        <f>C6+C18+C41+C43+C50+C53</f>
        <v>440.2199999999999</v>
      </c>
    </row>
    <row r="6" spans="1:3" ht="24" customHeight="1">
      <c r="A6" s="31" t="s">
        <v>133</v>
      </c>
      <c r="B6" s="32" t="s">
        <v>134</v>
      </c>
      <c r="C6" s="33">
        <f>SUM(C7:C17)</f>
        <v>389.8399999999999</v>
      </c>
    </row>
    <row r="7" spans="1:3" ht="24" customHeight="1">
      <c r="A7" s="34" t="s">
        <v>135</v>
      </c>
      <c r="B7" s="28" t="s">
        <v>136</v>
      </c>
      <c r="C7" s="35">
        <v>21.09</v>
      </c>
    </row>
    <row r="8" spans="1:3" ht="24" customHeight="1">
      <c r="A8" s="34" t="s">
        <v>135</v>
      </c>
      <c r="B8" s="28" t="s">
        <v>137</v>
      </c>
      <c r="C8" s="35">
        <v>61.34</v>
      </c>
    </row>
    <row r="9" spans="1:3" ht="24" customHeight="1">
      <c r="A9" s="34" t="s">
        <v>135</v>
      </c>
      <c r="B9" s="28" t="s">
        <v>138</v>
      </c>
      <c r="C9" s="35">
        <v>52.2</v>
      </c>
    </row>
    <row r="10" spans="1:3" ht="24" customHeight="1">
      <c r="A10" s="34" t="s">
        <v>139</v>
      </c>
      <c r="B10" s="28" t="s">
        <v>140</v>
      </c>
      <c r="C10" s="35">
        <v>27.1</v>
      </c>
    </row>
    <row r="11" spans="1:3" ht="24" customHeight="1">
      <c r="A11" s="34" t="s">
        <v>139</v>
      </c>
      <c r="B11" s="28" t="s">
        <v>141</v>
      </c>
      <c r="C11" s="35">
        <v>5.22</v>
      </c>
    </row>
    <row r="12" spans="1:3" ht="24" customHeight="1">
      <c r="A12" s="34" t="s">
        <v>139</v>
      </c>
      <c r="B12" s="28" t="s">
        <v>142</v>
      </c>
      <c r="C12" s="35">
        <v>9.85</v>
      </c>
    </row>
    <row r="13" spans="1:3" ht="24" customHeight="1">
      <c r="A13" s="34" t="s">
        <v>139</v>
      </c>
      <c r="B13" s="28" t="s">
        <v>143</v>
      </c>
      <c r="C13" s="35">
        <v>3.64</v>
      </c>
    </row>
    <row r="14" spans="1:3" ht="24" customHeight="1">
      <c r="A14" s="34" t="s">
        <v>139</v>
      </c>
      <c r="B14" s="28" t="s">
        <v>144</v>
      </c>
      <c r="C14" s="35">
        <v>4.85</v>
      </c>
    </row>
    <row r="15" spans="1:3" ht="24" customHeight="1">
      <c r="A15" s="34" t="s">
        <v>145</v>
      </c>
      <c r="B15" s="28" t="s">
        <v>146</v>
      </c>
      <c r="C15" s="35">
        <v>26.32</v>
      </c>
    </row>
    <row r="16" spans="1:3" ht="24" customHeight="1">
      <c r="A16" s="34" t="s">
        <v>147</v>
      </c>
      <c r="B16" s="28" t="s">
        <v>148</v>
      </c>
      <c r="C16" s="35">
        <v>3</v>
      </c>
    </row>
    <row r="17" spans="1:3" ht="24" customHeight="1">
      <c r="A17" s="34" t="s">
        <v>147</v>
      </c>
      <c r="B17" s="28" t="s">
        <v>149</v>
      </c>
      <c r="C17" s="35">
        <v>175.23</v>
      </c>
    </row>
    <row r="18" spans="1:3" ht="24" customHeight="1">
      <c r="A18" s="31" t="s">
        <v>150</v>
      </c>
      <c r="B18" s="32" t="s">
        <v>151</v>
      </c>
      <c r="C18" s="33">
        <f>SUM(C19:C40)</f>
        <v>35.14</v>
      </c>
    </row>
    <row r="19" spans="1:3" ht="24" customHeight="1">
      <c r="A19" s="34" t="s">
        <v>152</v>
      </c>
      <c r="B19" s="28" t="s">
        <v>153</v>
      </c>
      <c r="C19" s="35"/>
    </row>
    <row r="20" spans="1:3" ht="24" customHeight="1">
      <c r="A20" s="34" t="s">
        <v>152</v>
      </c>
      <c r="B20" s="28" t="s">
        <v>154</v>
      </c>
      <c r="C20" s="35"/>
    </row>
    <row r="21" spans="1:3" ht="24" customHeight="1">
      <c r="A21" s="34" t="s">
        <v>152</v>
      </c>
      <c r="B21" s="28" t="s">
        <v>155</v>
      </c>
      <c r="C21" s="35"/>
    </row>
    <row r="22" spans="1:3" ht="24" customHeight="1">
      <c r="A22" s="34" t="s">
        <v>152</v>
      </c>
      <c r="B22" s="28" t="s">
        <v>156</v>
      </c>
      <c r="C22" s="35"/>
    </row>
    <row r="23" spans="1:3" ht="24" customHeight="1">
      <c r="A23" s="34" t="s">
        <v>152</v>
      </c>
      <c r="B23" s="28" t="s">
        <v>157</v>
      </c>
      <c r="C23" s="35"/>
    </row>
    <row r="24" spans="1:3" ht="24" customHeight="1">
      <c r="A24" s="34" t="s">
        <v>152</v>
      </c>
      <c r="B24" s="28" t="s">
        <v>158</v>
      </c>
      <c r="C24" s="35"/>
    </row>
    <row r="25" spans="1:3" ht="24" customHeight="1">
      <c r="A25" s="34" t="s">
        <v>152</v>
      </c>
      <c r="B25" s="28" t="s">
        <v>159</v>
      </c>
      <c r="C25" s="35"/>
    </row>
    <row r="26" spans="1:3" ht="24" customHeight="1">
      <c r="A26" s="34" t="s">
        <v>152</v>
      </c>
      <c r="B26" s="28" t="s">
        <v>160</v>
      </c>
      <c r="C26" s="35"/>
    </row>
    <row r="27" spans="1:3" ht="24" customHeight="1">
      <c r="A27" s="34" t="s">
        <v>152</v>
      </c>
      <c r="B27" s="28" t="s">
        <v>161</v>
      </c>
      <c r="C27" s="35"/>
    </row>
    <row r="28" spans="1:3" ht="24" customHeight="1">
      <c r="A28" s="34" t="s">
        <v>152</v>
      </c>
      <c r="B28" s="28" t="s">
        <v>162</v>
      </c>
      <c r="C28" s="35"/>
    </row>
    <row r="29" spans="1:3" ht="24" customHeight="1">
      <c r="A29" s="34" t="s">
        <v>152</v>
      </c>
      <c r="B29" s="28" t="s">
        <v>163</v>
      </c>
      <c r="C29" s="35"/>
    </row>
    <row r="30" spans="1:3" ht="24" customHeight="1">
      <c r="A30" s="34" t="s">
        <v>152</v>
      </c>
      <c r="B30" s="28" t="s">
        <v>164</v>
      </c>
      <c r="C30" s="35">
        <v>5.34</v>
      </c>
    </row>
    <row r="31" spans="1:3" ht="24" customHeight="1">
      <c r="A31" s="34" t="s">
        <v>165</v>
      </c>
      <c r="B31" s="28" t="s">
        <v>166</v>
      </c>
      <c r="C31" s="35"/>
    </row>
    <row r="32" spans="1:3" ht="24" customHeight="1">
      <c r="A32" s="34" t="s">
        <v>167</v>
      </c>
      <c r="B32" s="28" t="s">
        <v>168</v>
      </c>
      <c r="C32" s="35"/>
    </row>
    <row r="33" spans="1:3" ht="24" customHeight="1">
      <c r="A33" s="34" t="s">
        <v>169</v>
      </c>
      <c r="B33" s="28" t="s">
        <v>170</v>
      </c>
      <c r="C33" s="35"/>
    </row>
    <row r="34" spans="1:3" ht="24" customHeight="1">
      <c r="A34" s="34" t="s">
        <v>169</v>
      </c>
      <c r="B34" s="28" t="s">
        <v>171</v>
      </c>
      <c r="C34" s="35"/>
    </row>
    <row r="35" spans="1:3" ht="24" customHeight="1">
      <c r="A35" s="34" t="s">
        <v>169</v>
      </c>
      <c r="B35" s="28" t="s">
        <v>172</v>
      </c>
      <c r="C35" s="35"/>
    </row>
    <row r="36" spans="1:3" ht="24" customHeight="1">
      <c r="A36" s="34" t="s">
        <v>173</v>
      </c>
      <c r="B36" s="28" t="s">
        <v>174</v>
      </c>
      <c r="C36" s="35">
        <v>3</v>
      </c>
    </row>
    <row r="37" spans="1:3" ht="24" customHeight="1">
      <c r="A37" s="34" t="s">
        <v>175</v>
      </c>
      <c r="B37" s="28" t="s">
        <v>176</v>
      </c>
      <c r="C37" s="35"/>
    </row>
    <row r="38" spans="1:3" ht="24" customHeight="1">
      <c r="A38" s="34" t="s">
        <v>177</v>
      </c>
      <c r="B38" s="28" t="s">
        <v>178</v>
      </c>
      <c r="C38" s="35">
        <v>4</v>
      </c>
    </row>
    <row r="39" spans="1:3" ht="24" customHeight="1">
      <c r="A39" s="34" t="s">
        <v>179</v>
      </c>
      <c r="B39" s="28" t="s">
        <v>180</v>
      </c>
      <c r="C39" s="35"/>
    </row>
    <row r="40" spans="1:3" ht="24" customHeight="1">
      <c r="A40" s="34" t="s">
        <v>181</v>
      </c>
      <c r="B40" s="28" t="s">
        <v>182</v>
      </c>
      <c r="C40" s="35">
        <v>22.8</v>
      </c>
    </row>
    <row r="41" spans="1:3" ht="24" customHeight="1">
      <c r="A41" s="31" t="s">
        <v>183</v>
      </c>
      <c r="B41" s="32" t="s">
        <v>184</v>
      </c>
      <c r="C41" s="33">
        <f>SUM(C42)</f>
        <v>0</v>
      </c>
    </row>
    <row r="42" spans="1:3" ht="24" customHeight="1">
      <c r="A42" s="34" t="s">
        <v>185</v>
      </c>
      <c r="B42" s="28" t="s">
        <v>186</v>
      </c>
      <c r="C42" s="35"/>
    </row>
    <row r="43" spans="1:3" ht="24" customHeight="1">
      <c r="A43" s="31" t="s">
        <v>187</v>
      </c>
      <c r="B43" s="32" t="s">
        <v>134</v>
      </c>
      <c r="C43" s="33">
        <f>SUM(C44:C49)</f>
        <v>0</v>
      </c>
    </row>
    <row r="44" spans="1:3" ht="24" customHeight="1">
      <c r="A44" s="34" t="s">
        <v>188</v>
      </c>
      <c r="B44" s="28" t="s">
        <v>136</v>
      </c>
      <c r="C44" s="35"/>
    </row>
    <row r="45" spans="1:3" ht="24" customHeight="1">
      <c r="A45" s="34" t="s">
        <v>188</v>
      </c>
      <c r="B45" s="28" t="s">
        <v>137</v>
      </c>
      <c r="C45" s="35"/>
    </row>
    <row r="46" spans="1:3" ht="24" customHeight="1">
      <c r="A46" s="34" t="s">
        <v>188</v>
      </c>
      <c r="B46" s="28" t="s">
        <v>138</v>
      </c>
      <c r="C46" s="35"/>
    </row>
    <row r="47" spans="1:3" ht="24" customHeight="1">
      <c r="A47" s="34" t="s">
        <v>188</v>
      </c>
      <c r="B47" s="28" t="s">
        <v>189</v>
      </c>
      <c r="C47" s="35"/>
    </row>
    <row r="48" spans="1:3" ht="24" customHeight="1">
      <c r="A48" s="34" t="s">
        <v>188</v>
      </c>
      <c r="B48" s="28" t="s">
        <v>146</v>
      </c>
      <c r="C48" s="35"/>
    </row>
    <row r="49" spans="1:3" ht="24" customHeight="1">
      <c r="A49" s="34" t="s">
        <v>188</v>
      </c>
      <c r="B49" s="28" t="s">
        <v>190</v>
      </c>
      <c r="C49" s="35"/>
    </row>
    <row r="50" spans="1:3" ht="24" customHeight="1">
      <c r="A50" s="31" t="s">
        <v>187</v>
      </c>
      <c r="B50" s="32" t="s">
        <v>151</v>
      </c>
      <c r="C50" s="33">
        <f>SUM(C51:C52)</f>
        <v>0</v>
      </c>
    </row>
    <row r="51" spans="1:3" ht="24" customHeight="1">
      <c r="A51" s="34" t="s">
        <v>191</v>
      </c>
      <c r="B51" s="28" t="s">
        <v>153</v>
      </c>
      <c r="C51" s="35"/>
    </row>
    <row r="52" spans="1:3" ht="24" customHeight="1">
      <c r="A52" s="34" t="s">
        <v>191</v>
      </c>
      <c r="B52" s="28" t="s">
        <v>182</v>
      </c>
      <c r="C52" s="35"/>
    </row>
    <row r="53" spans="1:3" ht="24" customHeight="1">
      <c r="A53" s="31" t="s">
        <v>192</v>
      </c>
      <c r="B53" s="32" t="s">
        <v>193</v>
      </c>
      <c r="C53" s="33">
        <f>SUM(C54:C60)</f>
        <v>15.24</v>
      </c>
    </row>
    <row r="54" spans="1:3" ht="24" customHeight="1">
      <c r="A54" s="34" t="s">
        <v>194</v>
      </c>
      <c r="B54" s="28" t="s">
        <v>195</v>
      </c>
      <c r="C54" s="35"/>
    </row>
    <row r="55" spans="1:3" ht="24" customHeight="1">
      <c r="A55" s="34" t="s">
        <v>194</v>
      </c>
      <c r="B55" s="28" t="s">
        <v>196</v>
      </c>
      <c r="C55" s="35"/>
    </row>
    <row r="56" spans="1:3" ht="24" customHeight="1">
      <c r="A56" s="34" t="s">
        <v>194</v>
      </c>
      <c r="B56" s="28" t="s">
        <v>197</v>
      </c>
      <c r="C56" s="35"/>
    </row>
    <row r="57" spans="1:3" ht="24" customHeight="1">
      <c r="A57" s="34" t="s">
        <v>194</v>
      </c>
      <c r="B57" s="28" t="s">
        <v>198</v>
      </c>
      <c r="C57" s="35">
        <v>3.5</v>
      </c>
    </row>
    <row r="58" spans="1:3" ht="24" customHeight="1">
      <c r="A58" s="34" t="s">
        <v>199</v>
      </c>
      <c r="B58" s="28" t="s">
        <v>200</v>
      </c>
      <c r="C58" s="35"/>
    </row>
    <row r="59" spans="1:3" ht="24" customHeight="1">
      <c r="A59" s="34" t="s">
        <v>199</v>
      </c>
      <c r="B59" s="28" t="s">
        <v>201</v>
      </c>
      <c r="C59" s="35">
        <v>11.74</v>
      </c>
    </row>
    <row r="60" spans="1:3" ht="24" customHeight="1">
      <c r="A60" s="34" t="s">
        <v>202</v>
      </c>
      <c r="B60" s="28" t="s">
        <v>203</v>
      </c>
      <c r="C60" s="35"/>
    </row>
  </sheetData>
  <sheetProtection/>
  <mergeCells count="2">
    <mergeCell ref="A2:C2"/>
    <mergeCell ref="A5:B5"/>
  </mergeCells>
  <printOptions/>
  <pageMargins left="0.71" right="0.2" top="0.75" bottom="0.75" header="0.31" footer="0.31"/>
  <pageSetup horizontalDpi="600" verticalDpi="600" orientation="portrait" paperSize="9"/>
  <headerFooter>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C43"/>
  <sheetViews>
    <sheetView showZeros="0" zoomScaleSheetLayoutView="100" workbookViewId="0" topLeftCell="A1">
      <selection activeCell="D18" sqref="D18"/>
    </sheetView>
  </sheetViews>
  <sheetFormatPr defaultColWidth="9.00390625" defaultRowHeight="13.5"/>
  <cols>
    <col min="1" max="1" width="31.25390625" style="30" customWidth="1"/>
    <col min="2" max="2" width="32.75390625" style="9" customWidth="1"/>
    <col min="3" max="3" width="24.25390625" style="0" customWidth="1"/>
    <col min="4" max="4" width="16.375" style="0" customWidth="1"/>
    <col min="5" max="5" width="18.375" style="0" customWidth="1"/>
  </cols>
  <sheetData>
    <row r="1" ht="13.5">
      <c r="A1" s="30" t="s">
        <v>204</v>
      </c>
    </row>
    <row r="2" spans="1:3" ht="33.75" customHeight="1">
      <c r="A2" s="10" t="s">
        <v>205</v>
      </c>
      <c r="B2" s="10"/>
      <c r="C2" s="10"/>
    </row>
    <row r="3" spans="1:3" ht="18" customHeight="1">
      <c r="A3" s="30" t="s">
        <v>31</v>
      </c>
      <c r="C3" s="21" t="s">
        <v>32</v>
      </c>
    </row>
    <row r="4" spans="1:3" s="8" customFormat="1" ht="24.75" customHeight="1">
      <c r="A4" s="12" t="s">
        <v>131</v>
      </c>
      <c r="B4" s="12" t="s">
        <v>132</v>
      </c>
      <c r="C4" s="12" t="s">
        <v>36</v>
      </c>
    </row>
    <row r="5" spans="1:3" s="8" customFormat="1" ht="24.75" customHeight="1">
      <c r="A5" s="12" t="s">
        <v>94</v>
      </c>
      <c r="B5" s="12"/>
      <c r="C5" s="15">
        <f>C6+C9+C30+C38</f>
        <v>803.91</v>
      </c>
    </row>
    <row r="6" spans="1:3" ht="24.75" customHeight="1">
      <c r="A6" s="31" t="s">
        <v>133</v>
      </c>
      <c r="B6" s="32" t="s">
        <v>134</v>
      </c>
      <c r="C6" s="33">
        <f>SUM(C7:C8)</f>
        <v>4.4</v>
      </c>
    </row>
    <row r="7" spans="1:3" ht="24.75" customHeight="1">
      <c r="A7" s="34" t="s">
        <v>206</v>
      </c>
      <c r="B7" s="28" t="s">
        <v>207</v>
      </c>
      <c r="C7" s="35">
        <v>2</v>
      </c>
    </row>
    <row r="8" spans="1:3" ht="24.75" customHeight="1">
      <c r="A8" s="34" t="s">
        <v>147</v>
      </c>
      <c r="B8" s="28" t="s">
        <v>208</v>
      </c>
      <c r="C8" s="35">
        <v>2.4</v>
      </c>
    </row>
    <row r="9" spans="1:3" ht="24.75" customHeight="1">
      <c r="A9" s="31" t="s">
        <v>150</v>
      </c>
      <c r="B9" s="32" t="s">
        <v>151</v>
      </c>
      <c r="C9" s="33">
        <f>SUM(C10:C29)</f>
        <v>26.299999999999997</v>
      </c>
    </row>
    <row r="10" spans="1:3" ht="24.75" customHeight="1">
      <c r="A10" s="34" t="s">
        <v>152</v>
      </c>
      <c r="B10" s="28" t="s">
        <v>153</v>
      </c>
      <c r="C10" s="35"/>
    </row>
    <row r="11" spans="1:3" ht="24.75" customHeight="1">
      <c r="A11" s="34" t="s">
        <v>152</v>
      </c>
      <c r="B11" s="28" t="s">
        <v>154</v>
      </c>
      <c r="C11" s="35">
        <v>3</v>
      </c>
    </row>
    <row r="12" spans="1:3" ht="24.75" customHeight="1">
      <c r="A12" s="34" t="s">
        <v>152</v>
      </c>
      <c r="B12" s="28" t="s">
        <v>155</v>
      </c>
      <c r="C12" s="35"/>
    </row>
    <row r="13" spans="1:3" ht="24.75" customHeight="1">
      <c r="A13" s="34" t="s">
        <v>152</v>
      </c>
      <c r="B13" s="28" t="s">
        <v>156</v>
      </c>
      <c r="C13" s="35"/>
    </row>
    <row r="14" spans="1:3" ht="24.75" customHeight="1">
      <c r="A14" s="34" t="s">
        <v>152</v>
      </c>
      <c r="B14" s="28" t="s">
        <v>157</v>
      </c>
      <c r="C14" s="35"/>
    </row>
    <row r="15" spans="1:3" ht="24.75" customHeight="1">
      <c r="A15" s="34" t="s">
        <v>152</v>
      </c>
      <c r="B15" s="28" t="s">
        <v>158</v>
      </c>
      <c r="C15" s="35"/>
    </row>
    <row r="16" spans="1:3" ht="24.75" customHeight="1">
      <c r="A16" s="34" t="s">
        <v>152</v>
      </c>
      <c r="B16" s="28" t="s">
        <v>159</v>
      </c>
      <c r="C16" s="35"/>
    </row>
    <row r="17" spans="1:3" ht="24.75" customHeight="1">
      <c r="A17" s="34" t="s">
        <v>152</v>
      </c>
      <c r="B17" s="28" t="s">
        <v>160</v>
      </c>
      <c r="C17" s="35"/>
    </row>
    <row r="18" spans="1:3" ht="24.75" customHeight="1">
      <c r="A18" s="34" t="s">
        <v>152</v>
      </c>
      <c r="B18" s="28" t="s">
        <v>161</v>
      </c>
      <c r="C18" s="35">
        <v>1.18</v>
      </c>
    </row>
    <row r="19" spans="1:3" ht="24.75" customHeight="1">
      <c r="A19" s="34" t="s">
        <v>152</v>
      </c>
      <c r="B19" s="28" t="s">
        <v>164</v>
      </c>
      <c r="C19" s="35"/>
    </row>
    <row r="20" spans="1:3" ht="24.75" customHeight="1">
      <c r="A20" s="34" t="s">
        <v>165</v>
      </c>
      <c r="B20" s="28" t="s">
        <v>166</v>
      </c>
      <c r="C20" s="35"/>
    </row>
    <row r="21" spans="1:3" ht="24.75" customHeight="1">
      <c r="A21" s="34" t="s">
        <v>167</v>
      </c>
      <c r="B21" s="28" t="s">
        <v>168</v>
      </c>
      <c r="C21" s="35"/>
    </row>
    <row r="22" spans="1:3" ht="24.75" customHeight="1">
      <c r="A22" s="34" t="s">
        <v>169</v>
      </c>
      <c r="B22" s="28" t="s">
        <v>170</v>
      </c>
      <c r="C22" s="35"/>
    </row>
    <row r="23" spans="1:3" ht="24.75" customHeight="1">
      <c r="A23" s="34" t="s">
        <v>169</v>
      </c>
      <c r="B23" s="28" t="s">
        <v>171</v>
      </c>
      <c r="C23" s="35">
        <v>8.61</v>
      </c>
    </row>
    <row r="24" spans="1:3" ht="24.75" customHeight="1">
      <c r="A24" s="34" t="s">
        <v>169</v>
      </c>
      <c r="B24" s="28" t="s">
        <v>172</v>
      </c>
      <c r="C24" s="35">
        <v>1</v>
      </c>
    </row>
    <row r="25" spans="1:3" ht="24.75" customHeight="1">
      <c r="A25" s="34" t="s">
        <v>173</v>
      </c>
      <c r="B25" s="28" t="s">
        <v>174</v>
      </c>
      <c r="C25" s="35"/>
    </row>
    <row r="26" spans="1:3" ht="24.75" customHeight="1">
      <c r="A26" s="34" t="s">
        <v>175</v>
      </c>
      <c r="B26" s="28" t="s">
        <v>176</v>
      </c>
      <c r="C26" s="35"/>
    </row>
    <row r="27" spans="1:3" ht="24.75" customHeight="1">
      <c r="A27" s="34" t="s">
        <v>177</v>
      </c>
      <c r="B27" s="28" t="s">
        <v>178</v>
      </c>
      <c r="C27" s="35"/>
    </row>
    <row r="28" spans="1:3" ht="24.75" customHeight="1">
      <c r="A28" s="34" t="s">
        <v>179</v>
      </c>
      <c r="B28" s="28" t="s">
        <v>180</v>
      </c>
      <c r="C28" s="35"/>
    </row>
    <row r="29" spans="1:3" ht="24.75" customHeight="1">
      <c r="A29" s="34" t="s">
        <v>181</v>
      </c>
      <c r="B29" s="28" t="s">
        <v>182</v>
      </c>
      <c r="C29" s="35">
        <v>12.51</v>
      </c>
    </row>
    <row r="30" spans="1:3" ht="24.75" customHeight="1">
      <c r="A30" s="31" t="s">
        <v>183</v>
      </c>
      <c r="B30" s="32" t="s">
        <v>184</v>
      </c>
      <c r="C30" s="33">
        <f>SUM(C33)</f>
        <v>0</v>
      </c>
    </row>
    <row r="31" spans="1:3" ht="24.75" customHeight="1">
      <c r="A31" s="34" t="s">
        <v>209</v>
      </c>
      <c r="B31" s="28" t="s">
        <v>210</v>
      </c>
      <c r="C31" s="33"/>
    </row>
    <row r="32" spans="1:3" ht="24.75" customHeight="1">
      <c r="A32" s="34" t="s">
        <v>211</v>
      </c>
      <c r="B32" s="28" t="s">
        <v>212</v>
      </c>
      <c r="C32" s="33"/>
    </row>
    <row r="33" spans="1:3" ht="24.75" customHeight="1">
      <c r="A33" s="34" t="s">
        <v>185</v>
      </c>
      <c r="B33" s="28" t="s">
        <v>186</v>
      </c>
      <c r="C33" s="35"/>
    </row>
    <row r="34" spans="1:3" ht="24.75" customHeight="1">
      <c r="A34" s="34" t="s">
        <v>185</v>
      </c>
      <c r="B34" s="28" t="s">
        <v>213</v>
      </c>
      <c r="C34" s="35"/>
    </row>
    <row r="35" spans="1:3" ht="24.75" customHeight="1">
      <c r="A35" s="34" t="s">
        <v>185</v>
      </c>
      <c r="B35" s="28" t="s">
        <v>214</v>
      </c>
      <c r="C35" s="35"/>
    </row>
    <row r="36" spans="1:3" ht="24.75" customHeight="1">
      <c r="A36" s="34" t="s">
        <v>215</v>
      </c>
      <c r="B36" s="28" t="s">
        <v>216</v>
      </c>
      <c r="C36" s="35"/>
    </row>
    <row r="37" spans="1:3" ht="24.75" customHeight="1">
      <c r="A37" s="34" t="s">
        <v>217</v>
      </c>
      <c r="B37" s="28" t="s">
        <v>218</v>
      </c>
      <c r="C37" s="35"/>
    </row>
    <row r="38" spans="1:3" ht="24.75" customHeight="1">
      <c r="A38" s="31" t="s">
        <v>192</v>
      </c>
      <c r="B38" s="32" t="s">
        <v>193</v>
      </c>
      <c r="C38" s="33">
        <f>SUM(C39:C43)</f>
        <v>773.2099999999999</v>
      </c>
    </row>
    <row r="39" spans="1:3" ht="24.75" customHeight="1">
      <c r="A39" s="34" t="s">
        <v>194</v>
      </c>
      <c r="B39" s="28" t="s">
        <v>195</v>
      </c>
      <c r="C39" s="35"/>
    </row>
    <row r="40" spans="1:3" ht="24.75" customHeight="1">
      <c r="A40" s="34" t="s">
        <v>194</v>
      </c>
      <c r="B40" s="28" t="s">
        <v>196</v>
      </c>
      <c r="C40" s="35">
        <v>0.04</v>
      </c>
    </row>
    <row r="41" spans="1:3" ht="24.75" customHeight="1">
      <c r="A41" s="34" t="s">
        <v>194</v>
      </c>
      <c r="B41" s="28" t="s">
        <v>197</v>
      </c>
      <c r="C41" s="35">
        <v>618.78</v>
      </c>
    </row>
    <row r="42" spans="1:3" ht="24.75" customHeight="1">
      <c r="A42" s="34" t="s">
        <v>194</v>
      </c>
      <c r="B42" s="28" t="s">
        <v>198</v>
      </c>
      <c r="C42" s="35">
        <v>33</v>
      </c>
    </row>
    <row r="43" spans="1:3" ht="24.75" customHeight="1">
      <c r="A43" s="34" t="s">
        <v>202</v>
      </c>
      <c r="B43" s="28" t="s">
        <v>203</v>
      </c>
      <c r="C43" s="35">
        <v>121.39</v>
      </c>
    </row>
  </sheetData>
  <sheetProtection/>
  <mergeCells count="2">
    <mergeCell ref="A2:C2"/>
    <mergeCell ref="A5:B5"/>
  </mergeCells>
  <printOptions/>
  <pageMargins left="0.71" right="0.71" top="0.75" bottom="0.75" header="0.31" footer="0.31"/>
  <pageSetup horizontalDpi="600" verticalDpi="600" orientation="portrait" paperSize="9"/>
  <headerFooter>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B16"/>
  <sheetViews>
    <sheetView showZeros="0" zoomScaleSheetLayoutView="100" workbookViewId="0" topLeftCell="A1">
      <selection activeCell="G15" sqref="G15"/>
    </sheetView>
  </sheetViews>
  <sheetFormatPr defaultColWidth="9.00390625" defaultRowHeight="13.5"/>
  <cols>
    <col min="1" max="1" width="55.625" style="9" customWidth="1"/>
    <col min="2" max="2" width="40.125" style="0" customWidth="1"/>
  </cols>
  <sheetData>
    <row r="1" ht="13.5">
      <c r="A1" s="9" t="s">
        <v>219</v>
      </c>
    </row>
    <row r="2" spans="1:2" ht="22.5">
      <c r="A2" s="10" t="s">
        <v>220</v>
      </c>
      <c r="B2" s="10"/>
    </row>
    <row r="3" spans="1:2" ht="23.25" customHeight="1">
      <c r="A3" s="9" t="s">
        <v>31</v>
      </c>
      <c r="B3" s="21" t="s">
        <v>32</v>
      </c>
    </row>
    <row r="4" spans="1:2" ht="30.75" customHeight="1">
      <c r="A4" s="12" t="s">
        <v>35</v>
      </c>
      <c r="B4" s="12" t="s">
        <v>36</v>
      </c>
    </row>
    <row r="5" spans="1:2" ht="22.5" customHeight="1">
      <c r="A5" s="28" t="s">
        <v>221</v>
      </c>
      <c r="B5" s="14"/>
    </row>
    <row r="6" spans="1:2" ht="22.5" customHeight="1">
      <c r="A6" s="28" t="s">
        <v>222</v>
      </c>
      <c r="B6" s="14">
        <f>B7+B8+B11</f>
        <v>7</v>
      </c>
    </row>
    <row r="7" spans="1:2" ht="22.5" customHeight="1">
      <c r="A7" s="28" t="s">
        <v>223</v>
      </c>
      <c r="B7" s="14"/>
    </row>
    <row r="8" spans="1:2" ht="22.5" customHeight="1">
      <c r="A8" s="28" t="s">
        <v>224</v>
      </c>
      <c r="B8" s="14">
        <f>B9+B10</f>
        <v>4</v>
      </c>
    </row>
    <row r="9" spans="1:2" ht="22.5" customHeight="1">
      <c r="A9" s="28" t="s">
        <v>225</v>
      </c>
      <c r="B9" s="14"/>
    </row>
    <row r="10" spans="1:2" ht="22.5" customHeight="1">
      <c r="A10" s="28" t="s">
        <v>226</v>
      </c>
      <c r="B10" s="14">
        <v>4</v>
      </c>
    </row>
    <row r="11" spans="1:2" ht="22.5" customHeight="1">
      <c r="A11" s="28" t="s">
        <v>227</v>
      </c>
      <c r="B11" s="14">
        <v>3</v>
      </c>
    </row>
    <row r="12" spans="1:2" ht="22.5" customHeight="1">
      <c r="A12" s="28"/>
      <c r="B12" s="14"/>
    </row>
    <row r="14" ht="13.5">
      <c r="A14" s="9" t="s">
        <v>228</v>
      </c>
    </row>
    <row r="15" spans="1:2" s="27" customFormat="1" ht="82.5" customHeight="1">
      <c r="A15" s="29" t="s">
        <v>229</v>
      </c>
      <c r="B15" s="29"/>
    </row>
    <row r="16" spans="1:2" ht="70.5" customHeight="1">
      <c r="A16" s="29" t="s">
        <v>230</v>
      </c>
      <c r="B16" s="29"/>
    </row>
  </sheetData>
  <sheetProtection/>
  <mergeCells count="3">
    <mergeCell ref="A2:B2"/>
    <mergeCell ref="A15:B15"/>
    <mergeCell ref="A16:B16"/>
  </mergeCells>
  <printOptions horizontalCentered="1"/>
  <pageMargins left="0.71" right="0.71" top="0.75" bottom="0.75" header="0.31" footer="0.31"/>
  <pageSetup orientation="landscape" paperSize="9"/>
</worksheet>
</file>

<file path=xl/worksheets/sheet13.xml><?xml version="1.0" encoding="utf-8"?>
<worksheet xmlns="http://schemas.openxmlformats.org/spreadsheetml/2006/main" xmlns:r="http://schemas.openxmlformats.org/officeDocument/2006/relationships">
  <dimension ref="A1:E16"/>
  <sheetViews>
    <sheetView showZeros="0" zoomScaleSheetLayoutView="100" workbookViewId="0" topLeftCell="A1">
      <selection activeCell="C6" sqref="C6:E16"/>
    </sheetView>
  </sheetViews>
  <sheetFormatPr defaultColWidth="9.00390625" defaultRowHeight="13.5"/>
  <cols>
    <col min="1" max="1" width="12.625" style="20" customWidth="1"/>
    <col min="2" max="2" width="57.50390625" style="0" customWidth="1"/>
    <col min="3" max="5" width="18.75390625" style="0" customWidth="1"/>
  </cols>
  <sheetData>
    <row r="1" ht="13.5">
      <c r="A1" s="20" t="s">
        <v>231</v>
      </c>
    </row>
    <row r="2" spans="1:5" ht="29.25" customHeight="1">
      <c r="A2" s="10" t="s">
        <v>232</v>
      </c>
      <c r="B2" s="10"/>
      <c r="C2" s="10"/>
      <c r="D2" s="10"/>
      <c r="E2" s="10"/>
    </row>
    <row r="3" spans="1:5" ht="18.75" customHeight="1">
      <c r="A3" s="20" t="s">
        <v>233</v>
      </c>
      <c r="E3" s="21" t="s">
        <v>32</v>
      </c>
    </row>
    <row r="4" spans="1:5" s="8" customFormat="1" ht="21" customHeight="1">
      <c r="A4" s="22" t="s">
        <v>89</v>
      </c>
      <c r="B4" s="12" t="s">
        <v>234</v>
      </c>
      <c r="C4" s="12" t="s">
        <v>235</v>
      </c>
      <c r="D4" s="12"/>
      <c r="E4" s="12"/>
    </row>
    <row r="5" spans="1:5" s="8" customFormat="1" ht="21" customHeight="1">
      <c r="A5" s="22"/>
      <c r="B5" s="12"/>
      <c r="C5" s="12" t="s">
        <v>91</v>
      </c>
      <c r="D5" s="12" t="s">
        <v>92</v>
      </c>
      <c r="E5" s="12" t="s">
        <v>93</v>
      </c>
    </row>
    <row r="6" spans="1:5" ht="23.25" customHeight="1">
      <c r="A6" s="23">
        <v>206</v>
      </c>
      <c r="B6" s="18" t="s">
        <v>236</v>
      </c>
      <c r="C6" s="14">
        <f>SUM(D6:E6)</f>
        <v>0</v>
      </c>
      <c r="D6" s="14"/>
      <c r="E6" s="14"/>
    </row>
    <row r="7" spans="1:5" ht="23.25" customHeight="1">
      <c r="A7" s="23" t="s">
        <v>237</v>
      </c>
      <c r="B7" s="18" t="s">
        <v>238</v>
      </c>
      <c r="C7" s="14">
        <f aca="true" t="shared" si="0" ref="C7:C16">SUM(D7:E7)</f>
        <v>0</v>
      </c>
      <c r="D7" s="14"/>
      <c r="E7" s="14"/>
    </row>
    <row r="8" spans="1:5" ht="23.25" customHeight="1">
      <c r="A8" s="23" t="s">
        <v>239</v>
      </c>
      <c r="B8" s="18" t="s">
        <v>240</v>
      </c>
      <c r="C8" s="14">
        <f t="shared" si="0"/>
        <v>0</v>
      </c>
      <c r="D8" s="14"/>
      <c r="E8" s="14"/>
    </row>
    <row r="9" spans="1:5" ht="23.25" customHeight="1">
      <c r="A9" s="23" t="s">
        <v>241</v>
      </c>
      <c r="B9" s="18" t="s">
        <v>242</v>
      </c>
      <c r="C9" s="14">
        <f t="shared" si="0"/>
        <v>0</v>
      </c>
      <c r="D9" s="14"/>
      <c r="E9" s="14"/>
    </row>
    <row r="10" spans="1:5" ht="23.25" customHeight="1">
      <c r="A10" s="23" t="s">
        <v>241</v>
      </c>
      <c r="B10" s="18" t="s">
        <v>242</v>
      </c>
      <c r="C10" s="14">
        <f t="shared" si="0"/>
        <v>0</v>
      </c>
      <c r="D10" s="14"/>
      <c r="E10" s="14"/>
    </row>
    <row r="11" spans="1:5" ht="23.25" customHeight="1">
      <c r="A11" s="23" t="s">
        <v>243</v>
      </c>
      <c r="B11" s="18" t="s">
        <v>244</v>
      </c>
      <c r="C11" s="14">
        <f t="shared" si="0"/>
        <v>0</v>
      </c>
      <c r="D11" s="14"/>
      <c r="E11" s="14"/>
    </row>
    <row r="12" spans="1:5" ht="23.25" customHeight="1">
      <c r="A12" s="23" t="s">
        <v>245</v>
      </c>
      <c r="B12" s="24" t="s">
        <v>246</v>
      </c>
      <c r="C12" s="14">
        <f t="shared" si="0"/>
        <v>0</v>
      </c>
      <c r="D12" s="14"/>
      <c r="E12" s="14"/>
    </row>
    <row r="13" spans="1:5" ht="23.25" customHeight="1">
      <c r="A13" s="23" t="s">
        <v>247</v>
      </c>
      <c r="B13" s="18" t="s">
        <v>248</v>
      </c>
      <c r="C13" s="14">
        <f t="shared" si="0"/>
        <v>0</v>
      </c>
      <c r="D13" s="14"/>
      <c r="E13" s="14"/>
    </row>
    <row r="14" spans="1:5" ht="23.25" customHeight="1">
      <c r="A14" s="23" t="s">
        <v>241</v>
      </c>
      <c r="B14" s="18" t="s">
        <v>242</v>
      </c>
      <c r="C14" s="14">
        <f t="shared" si="0"/>
        <v>0</v>
      </c>
      <c r="D14" s="14"/>
      <c r="E14" s="14"/>
    </row>
    <row r="15" spans="1:5" ht="23.25" customHeight="1">
      <c r="A15" s="23" t="s">
        <v>241</v>
      </c>
      <c r="B15" s="18" t="s">
        <v>242</v>
      </c>
      <c r="C15" s="14">
        <f t="shared" si="0"/>
        <v>0</v>
      </c>
      <c r="D15" s="14"/>
      <c r="E15" s="14"/>
    </row>
    <row r="16" spans="1:5" ht="23.25" customHeight="1">
      <c r="A16" s="25" t="s">
        <v>94</v>
      </c>
      <c r="B16" s="26"/>
      <c r="C16" s="14">
        <f t="shared" si="0"/>
        <v>0</v>
      </c>
      <c r="D16" s="15"/>
      <c r="E16" s="15"/>
    </row>
    <row r="17" ht="21" customHeight="1"/>
    <row r="18" ht="21" customHeight="1"/>
    <row r="19" ht="21" customHeight="1"/>
  </sheetData>
  <sheetProtection/>
  <mergeCells count="5">
    <mergeCell ref="A2:E2"/>
    <mergeCell ref="C4:E4"/>
    <mergeCell ref="A16:B16"/>
    <mergeCell ref="A4:A5"/>
    <mergeCell ref="B4:B5"/>
  </mergeCells>
  <printOptions/>
  <pageMargins left="0.71" right="0.71" top="0.75" bottom="0.75" header="0.31" footer="0.31"/>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I12"/>
  <sheetViews>
    <sheetView showZeros="0" zoomScaleSheetLayoutView="100" workbookViewId="0" topLeftCell="A1">
      <selection activeCell="F8" sqref="F8"/>
    </sheetView>
  </sheetViews>
  <sheetFormatPr defaultColWidth="9.00390625" defaultRowHeight="13.5"/>
  <cols>
    <col min="1" max="1" width="25.50390625" style="0" customWidth="1"/>
    <col min="2" max="3" width="15.875" style="0" customWidth="1"/>
    <col min="4" max="5" width="13.75390625" style="0" customWidth="1"/>
    <col min="6" max="7" width="17.25390625" style="0" customWidth="1"/>
    <col min="8" max="8" width="14.25390625" style="0" customWidth="1"/>
    <col min="9" max="9" width="15.125" style="0" customWidth="1"/>
  </cols>
  <sheetData>
    <row r="1" ht="13.5">
      <c r="A1" t="s">
        <v>249</v>
      </c>
    </row>
    <row r="2" spans="1:9" ht="31.5" customHeight="1">
      <c r="A2" s="10" t="s">
        <v>250</v>
      </c>
      <c r="B2" s="10"/>
      <c r="C2" s="10"/>
      <c r="D2" s="10"/>
      <c r="E2" s="10"/>
      <c r="F2" s="10"/>
      <c r="G2" s="10"/>
      <c r="H2" s="10"/>
      <c r="I2" s="10"/>
    </row>
    <row r="3" spans="1:9" ht="20.25" customHeight="1">
      <c r="A3" t="s">
        <v>31</v>
      </c>
      <c r="I3" t="s">
        <v>32</v>
      </c>
    </row>
    <row r="4" spans="1:9" s="7" customFormat="1" ht="27" customHeight="1">
      <c r="A4" s="11" t="s">
        <v>251</v>
      </c>
      <c r="B4" s="12" t="s">
        <v>252</v>
      </c>
      <c r="C4" s="12" t="s">
        <v>253</v>
      </c>
      <c r="D4" s="12"/>
      <c r="E4" s="12"/>
      <c r="F4" s="12"/>
      <c r="G4" s="12"/>
      <c r="H4" s="12" t="s">
        <v>254</v>
      </c>
      <c r="I4" s="12" t="s">
        <v>255</v>
      </c>
    </row>
    <row r="5" spans="1:9" ht="24" customHeight="1">
      <c r="A5" s="11"/>
      <c r="B5" s="12"/>
      <c r="C5" s="12" t="s">
        <v>94</v>
      </c>
      <c r="D5" s="12" t="s">
        <v>256</v>
      </c>
      <c r="E5" s="12" t="s">
        <v>257</v>
      </c>
      <c r="F5" s="12" t="s">
        <v>258</v>
      </c>
      <c r="G5" s="12" t="s">
        <v>259</v>
      </c>
      <c r="H5" s="12"/>
      <c r="I5" s="12"/>
    </row>
    <row r="6" spans="1:9" ht="34.5" customHeight="1">
      <c r="A6" s="18" t="s">
        <v>134</v>
      </c>
      <c r="B6" s="14">
        <f aca="true" t="shared" si="0" ref="B6:B11">C6+H6+I6</f>
        <v>389.84</v>
      </c>
      <c r="C6" s="14">
        <f aca="true" t="shared" si="1" ref="C6:C11">SUM(D6:G6)</f>
        <v>389.84</v>
      </c>
      <c r="D6" s="14">
        <v>389.84</v>
      </c>
      <c r="E6" s="14"/>
      <c r="F6" s="14"/>
      <c r="G6" s="14"/>
      <c r="H6" s="14"/>
      <c r="I6" s="14"/>
    </row>
    <row r="7" spans="1:9" ht="34.5" customHeight="1">
      <c r="A7" s="18" t="s">
        <v>151</v>
      </c>
      <c r="B7" s="14">
        <f t="shared" si="0"/>
        <v>35.14</v>
      </c>
      <c r="C7" s="14">
        <f t="shared" si="1"/>
        <v>35.14</v>
      </c>
      <c r="D7" s="14">
        <v>35.14</v>
      </c>
      <c r="E7" s="14"/>
      <c r="F7" s="14"/>
      <c r="G7" s="14"/>
      <c r="H7" s="14"/>
      <c r="I7" s="14"/>
    </row>
    <row r="8" spans="1:9" ht="34.5" customHeight="1">
      <c r="A8" s="18" t="s">
        <v>193</v>
      </c>
      <c r="B8" s="14">
        <f t="shared" si="0"/>
        <v>15.24</v>
      </c>
      <c r="C8" s="14">
        <f t="shared" si="1"/>
        <v>15.24</v>
      </c>
      <c r="D8" s="14">
        <v>15.24</v>
      </c>
      <c r="E8" s="14"/>
      <c r="F8" s="14"/>
      <c r="G8" s="14"/>
      <c r="H8" s="14"/>
      <c r="I8" s="14"/>
    </row>
    <row r="9" spans="1:9" ht="34.5" customHeight="1">
      <c r="A9" s="18" t="s">
        <v>184</v>
      </c>
      <c r="B9" s="14">
        <f t="shared" si="0"/>
        <v>0</v>
      </c>
      <c r="C9" s="14">
        <f t="shared" si="1"/>
        <v>0</v>
      </c>
      <c r="D9" s="14"/>
      <c r="E9" s="14"/>
      <c r="F9" s="14"/>
      <c r="G9" s="14"/>
      <c r="H9" s="14"/>
      <c r="I9" s="14"/>
    </row>
    <row r="10" spans="1:9" ht="34.5" customHeight="1">
      <c r="A10" s="18" t="s">
        <v>241</v>
      </c>
      <c r="B10" s="14">
        <f t="shared" si="0"/>
        <v>0</v>
      </c>
      <c r="C10" s="14">
        <f t="shared" si="1"/>
        <v>0</v>
      </c>
      <c r="D10" s="14"/>
      <c r="E10" s="14"/>
      <c r="F10" s="14"/>
      <c r="G10" s="14"/>
      <c r="H10" s="14"/>
      <c r="I10" s="14"/>
    </row>
    <row r="11" spans="1:9" ht="34.5" customHeight="1">
      <c r="A11" s="18" t="s">
        <v>241</v>
      </c>
      <c r="B11" s="14">
        <f t="shared" si="0"/>
        <v>0</v>
      </c>
      <c r="C11" s="14">
        <f t="shared" si="1"/>
        <v>0</v>
      </c>
      <c r="D11" s="14"/>
      <c r="E11" s="14"/>
      <c r="F11" s="14"/>
      <c r="G11" s="14"/>
      <c r="H11" s="14"/>
      <c r="I11" s="14"/>
    </row>
    <row r="12" spans="1:9" ht="34.5" customHeight="1">
      <c r="A12" s="12" t="s">
        <v>94</v>
      </c>
      <c r="B12" s="15">
        <f>SUM(B6:B10)</f>
        <v>440.21999999999997</v>
      </c>
      <c r="C12" s="15">
        <f>SUM(C6:C10)</f>
        <v>440.21999999999997</v>
      </c>
      <c r="D12" s="15">
        <f>SUM(D6:D10)</f>
        <v>440.21999999999997</v>
      </c>
      <c r="E12" s="15"/>
      <c r="F12" s="15"/>
      <c r="G12" s="15"/>
      <c r="H12" s="15"/>
      <c r="I12" s="15"/>
    </row>
  </sheetData>
  <sheetProtection/>
  <mergeCells count="6">
    <mergeCell ref="A2:I2"/>
    <mergeCell ref="C4:G4"/>
    <mergeCell ref="A4:A5"/>
    <mergeCell ref="B4:B5"/>
    <mergeCell ref="H4:H5"/>
    <mergeCell ref="I4:I5"/>
  </mergeCells>
  <printOptions/>
  <pageMargins left="0.71" right="0.71" top="0.75" bottom="0.75" header="0.31" footer="0.31"/>
  <pageSetup orientation="landscape" paperSize="9" scale="90"/>
</worksheet>
</file>

<file path=xl/worksheets/sheet15.xml><?xml version="1.0" encoding="utf-8"?>
<worksheet xmlns="http://schemas.openxmlformats.org/spreadsheetml/2006/main" xmlns:r="http://schemas.openxmlformats.org/officeDocument/2006/relationships">
  <dimension ref="A1:J11"/>
  <sheetViews>
    <sheetView showZeros="0" zoomScaleSheetLayoutView="100" workbookViewId="0" topLeftCell="A1">
      <selection activeCell="E10" sqref="E10"/>
    </sheetView>
  </sheetViews>
  <sheetFormatPr defaultColWidth="9.00390625" defaultRowHeight="13.5"/>
  <cols>
    <col min="1" max="1" width="25.50390625" style="8" customWidth="1"/>
    <col min="2" max="3" width="15.875" style="0" customWidth="1"/>
    <col min="4" max="5" width="13.75390625" style="0" customWidth="1"/>
    <col min="6" max="7" width="17.25390625" style="0" customWidth="1"/>
    <col min="8" max="8" width="13.875" style="0" customWidth="1"/>
    <col min="9" max="9" width="12.875" style="0" customWidth="1"/>
    <col min="10" max="10" width="11.00390625" style="0" customWidth="1"/>
  </cols>
  <sheetData>
    <row r="1" ht="13.5">
      <c r="A1" s="9" t="s">
        <v>260</v>
      </c>
    </row>
    <row r="2" spans="1:9" ht="31.5" customHeight="1">
      <c r="A2" s="10" t="s">
        <v>261</v>
      </c>
      <c r="B2" s="10"/>
      <c r="C2" s="10"/>
      <c r="D2" s="10"/>
      <c r="E2" s="10"/>
      <c r="F2" s="10"/>
      <c r="G2" s="10"/>
      <c r="H2" s="10"/>
      <c r="I2" s="10"/>
    </row>
    <row r="3" spans="1:10" ht="20.25" customHeight="1">
      <c r="A3" s="9" t="s">
        <v>31</v>
      </c>
      <c r="J3" t="s">
        <v>32</v>
      </c>
    </row>
    <row r="4" spans="1:10" s="7" customFormat="1" ht="27" customHeight="1">
      <c r="A4" s="11" t="s">
        <v>251</v>
      </c>
      <c r="B4" s="12" t="s">
        <v>252</v>
      </c>
      <c r="C4" s="12" t="s">
        <v>253</v>
      </c>
      <c r="D4" s="12"/>
      <c r="E4" s="12"/>
      <c r="F4" s="12"/>
      <c r="G4" s="12"/>
      <c r="H4" s="12" t="s">
        <v>254</v>
      </c>
      <c r="I4" s="12" t="s">
        <v>255</v>
      </c>
      <c r="J4" s="16" t="s">
        <v>262</v>
      </c>
    </row>
    <row r="5" spans="1:10" ht="24" customHeight="1">
      <c r="A5" s="11"/>
      <c r="B5" s="12"/>
      <c r="C5" s="12" t="s">
        <v>94</v>
      </c>
      <c r="D5" s="12" t="s">
        <v>256</v>
      </c>
      <c r="E5" s="12" t="s">
        <v>257</v>
      </c>
      <c r="F5" s="12" t="s">
        <v>258</v>
      </c>
      <c r="G5" s="12" t="s">
        <v>259</v>
      </c>
      <c r="H5" s="12"/>
      <c r="I5" s="12"/>
      <c r="J5" s="17"/>
    </row>
    <row r="6" spans="1:10" ht="34.5" customHeight="1">
      <c r="A6" s="13" t="s">
        <v>263</v>
      </c>
      <c r="B6" s="14"/>
      <c r="C6" s="14"/>
      <c r="D6" s="14">
        <v>4.4</v>
      </c>
      <c r="E6" s="14"/>
      <c r="F6" s="14"/>
      <c r="G6" s="14"/>
      <c r="H6" s="14"/>
      <c r="I6" s="14"/>
      <c r="J6" s="18"/>
    </row>
    <row r="7" spans="1:10" ht="34.5" customHeight="1">
      <c r="A7" s="13" t="s">
        <v>264</v>
      </c>
      <c r="B7" s="14"/>
      <c r="C7" s="14"/>
      <c r="D7" s="14">
        <v>26.3</v>
      </c>
      <c r="E7" s="14"/>
      <c r="F7" s="14"/>
      <c r="G7" s="14"/>
      <c r="H7" s="14"/>
      <c r="I7" s="14"/>
      <c r="J7" s="18"/>
    </row>
    <row r="8" spans="1:10" ht="34.5" customHeight="1">
      <c r="A8" s="13" t="s">
        <v>265</v>
      </c>
      <c r="B8" s="14"/>
      <c r="C8" s="14"/>
      <c r="D8" s="14">
        <v>773.21</v>
      </c>
      <c r="E8" s="14"/>
      <c r="F8" s="14"/>
      <c r="G8" s="14"/>
      <c r="H8" s="14"/>
      <c r="I8" s="14"/>
      <c r="J8" s="18"/>
    </row>
    <row r="9" spans="1:10" ht="34.5" customHeight="1">
      <c r="A9" s="13" t="s">
        <v>241</v>
      </c>
      <c r="B9" s="14">
        <f>C9+H9+I9</f>
        <v>0</v>
      </c>
      <c r="C9" s="14">
        <f aca="true" t="shared" si="0" ref="C9:C11">SUM(D9:G9)</f>
        <v>0</v>
      </c>
      <c r="D9" s="14"/>
      <c r="E9" s="14"/>
      <c r="F9" s="14"/>
      <c r="G9" s="14"/>
      <c r="H9" s="14"/>
      <c r="I9" s="14"/>
      <c r="J9" s="18"/>
    </row>
    <row r="10" spans="1:10" ht="34.5" customHeight="1">
      <c r="A10" s="13" t="s">
        <v>241</v>
      </c>
      <c r="B10" s="14">
        <f>C10+H10+I10</f>
        <v>0</v>
      </c>
      <c r="C10" s="14">
        <f t="shared" si="0"/>
        <v>0</v>
      </c>
      <c r="D10" s="14"/>
      <c r="E10" s="14"/>
      <c r="F10" s="14"/>
      <c r="G10" s="14"/>
      <c r="H10" s="14"/>
      <c r="I10" s="14"/>
      <c r="J10" s="18"/>
    </row>
    <row r="11" spans="1:10" ht="34.5" customHeight="1">
      <c r="A11" s="12" t="s">
        <v>94</v>
      </c>
      <c r="B11" s="15">
        <f>SUM(B6:B10)</f>
        <v>0</v>
      </c>
      <c r="C11" s="15">
        <f t="shared" si="0"/>
        <v>803.9100000000001</v>
      </c>
      <c r="D11" s="15">
        <f>SUM(D6:D10)</f>
        <v>803.9100000000001</v>
      </c>
      <c r="E11" s="15"/>
      <c r="F11" s="15"/>
      <c r="G11" s="15"/>
      <c r="H11" s="15"/>
      <c r="I11" s="15"/>
      <c r="J11" s="19"/>
    </row>
  </sheetData>
  <sheetProtection/>
  <mergeCells count="7">
    <mergeCell ref="A2:I2"/>
    <mergeCell ref="C4:G4"/>
    <mergeCell ref="A4:A5"/>
    <mergeCell ref="B4:B5"/>
    <mergeCell ref="H4:H5"/>
    <mergeCell ref="I4:I5"/>
    <mergeCell ref="J4:J5"/>
  </mergeCells>
  <printOptions/>
  <pageMargins left="0.71" right="0.17" top="0.75" bottom="0.75" header="0.31" footer="0.31"/>
  <pageSetup orientation="landscape" paperSize="9" scale="85"/>
</worksheet>
</file>

<file path=xl/worksheets/sheet16.xml><?xml version="1.0" encoding="utf-8"?>
<worksheet xmlns="http://schemas.openxmlformats.org/spreadsheetml/2006/main" xmlns:r="http://schemas.openxmlformats.org/officeDocument/2006/relationships">
  <dimension ref="A1:A33"/>
  <sheetViews>
    <sheetView tabSelected="1" zoomScaleSheetLayoutView="100" workbookViewId="0" topLeftCell="A17">
      <selection activeCell="H42" sqref="H42"/>
    </sheetView>
  </sheetViews>
  <sheetFormatPr defaultColWidth="9.00390625" defaultRowHeight="13.5"/>
  <cols>
    <col min="1" max="1" width="94.125" style="0" customWidth="1"/>
  </cols>
  <sheetData>
    <row r="1" ht="31.5">
      <c r="A1" s="1" t="s">
        <v>266</v>
      </c>
    </row>
    <row r="2" ht="19.5" customHeight="1">
      <c r="A2" s="1"/>
    </row>
    <row r="3" s="3" customFormat="1" ht="18.75">
      <c r="A3" s="5" t="s">
        <v>267</v>
      </c>
    </row>
    <row r="4" s="3" customFormat="1" ht="18.75"/>
    <row r="5" s="3" customFormat="1" ht="27.75" customHeight="1">
      <c r="A5" s="6" t="s">
        <v>268</v>
      </c>
    </row>
    <row r="6" s="4" customFormat="1" ht="76.5" customHeight="1">
      <c r="A6" s="4" t="s">
        <v>269</v>
      </c>
    </row>
    <row r="7" s="3" customFormat="1" ht="26.25" customHeight="1">
      <c r="A7" s="6" t="s">
        <v>270</v>
      </c>
    </row>
    <row r="8" s="3" customFormat="1" ht="122.25" customHeight="1">
      <c r="A8" s="4" t="s">
        <v>271</v>
      </c>
    </row>
    <row r="9" s="3" customFormat="1" ht="30" customHeight="1">
      <c r="A9" s="6" t="s">
        <v>272</v>
      </c>
    </row>
    <row r="10" s="3" customFormat="1" ht="87.75" customHeight="1">
      <c r="A10" s="4" t="s">
        <v>273</v>
      </c>
    </row>
    <row r="11" s="3" customFormat="1" ht="29.25" customHeight="1">
      <c r="A11" s="6" t="s">
        <v>274</v>
      </c>
    </row>
    <row r="12" s="3" customFormat="1" ht="47.25" customHeight="1">
      <c r="A12" s="4" t="s">
        <v>275</v>
      </c>
    </row>
    <row r="13" s="3" customFormat="1" ht="18.75"/>
    <row r="14" s="3" customFormat="1" ht="27" customHeight="1">
      <c r="A14" s="6" t="s">
        <v>276</v>
      </c>
    </row>
    <row r="15" s="3" customFormat="1" ht="51" customHeight="1">
      <c r="A15" s="4" t="s">
        <v>277</v>
      </c>
    </row>
    <row r="16" s="3" customFormat="1" ht="56.25">
      <c r="A16" s="2" t="s">
        <v>278</v>
      </c>
    </row>
    <row r="17" s="3" customFormat="1" ht="18.75"/>
    <row r="18" s="3" customFormat="1" ht="27" customHeight="1">
      <c r="A18" s="6" t="s">
        <v>279</v>
      </c>
    </row>
    <row r="19" s="3" customFormat="1" ht="28.5" customHeight="1">
      <c r="A19" s="4" t="s">
        <v>280</v>
      </c>
    </row>
    <row r="20" s="3" customFormat="1" ht="47.25" customHeight="1">
      <c r="A20" s="2" t="s">
        <v>281</v>
      </c>
    </row>
    <row r="21" s="3" customFormat="1" ht="29.25" customHeight="1">
      <c r="A21" s="6" t="s">
        <v>282</v>
      </c>
    </row>
    <row r="22" s="3" customFormat="1" ht="23.25" customHeight="1">
      <c r="A22" s="4" t="s">
        <v>283</v>
      </c>
    </row>
    <row r="23" s="3" customFormat="1" ht="23.25" customHeight="1">
      <c r="A23" s="2" t="s">
        <v>284</v>
      </c>
    </row>
    <row r="24" s="3" customFormat="1" ht="18.75">
      <c r="A24" s="3" t="s">
        <v>285</v>
      </c>
    </row>
    <row r="25" s="3" customFormat="1" ht="43.5" customHeight="1">
      <c r="A25" s="2" t="s">
        <v>286</v>
      </c>
    </row>
    <row r="26" s="3" customFormat="1" ht="18.75">
      <c r="A26" s="3" t="s">
        <v>287</v>
      </c>
    </row>
    <row r="27" s="3" customFormat="1" ht="18.75">
      <c r="A27" s="3" t="s">
        <v>288</v>
      </c>
    </row>
    <row r="28" s="3" customFormat="1" ht="18.75"/>
    <row r="29" s="3" customFormat="1" ht="18.75"/>
    <row r="30" s="3" customFormat="1" ht="18.75"/>
    <row r="32" ht="18.75">
      <c r="A32" s="3"/>
    </row>
    <row r="33" ht="18.75">
      <c r="A33" s="3"/>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4"/>
  <sheetViews>
    <sheetView zoomScaleSheetLayoutView="100" workbookViewId="0" topLeftCell="A1">
      <selection activeCell="A7" sqref="A7"/>
    </sheetView>
  </sheetViews>
  <sheetFormatPr defaultColWidth="9.00390625" defaultRowHeight="13.5"/>
  <cols>
    <col min="1" max="1" width="91.75390625" style="0" customWidth="1"/>
  </cols>
  <sheetData>
    <row r="1" ht="62.25" customHeight="1">
      <c r="A1" s="1" t="s">
        <v>289</v>
      </c>
    </row>
    <row r="2" ht="44.25" customHeight="1">
      <c r="A2" s="2" t="s">
        <v>290</v>
      </c>
    </row>
    <row r="3" ht="30.75" customHeight="1">
      <c r="A3" s="3" t="s">
        <v>291</v>
      </c>
    </row>
    <row r="4" ht="30.75" customHeight="1">
      <c r="A4" s="3" t="s">
        <v>292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sheetPr>
  <dimension ref="B1:B18"/>
  <sheetViews>
    <sheetView zoomScaleSheetLayoutView="100" workbookViewId="0" topLeftCell="A13">
      <selection activeCell="B18" sqref="B18"/>
    </sheetView>
  </sheetViews>
  <sheetFormatPr defaultColWidth="9.00390625" defaultRowHeight="13.5"/>
  <cols>
    <col min="2" max="2" width="77.125" style="0" customWidth="1"/>
  </cols>
  <sheetData>
    <row r="1" ht="44.25" customHeight="1">
      <c r="B1" s="1" t="s">
        <v>4</v>
      </c>
    </row>
    <row r="2" ht="39.75" customHeight="1">
      <c r="B2" s="60" t="s">
        <v>5</v>
      </c>
    </row>
    <row r="3" ht="39.75" customHeight="1">
      <c r="B3" s="61" t="s">
        <v>6</v>
      </c>
    </row>
    <row r="4" ht="39.75" customHeight="1">
      <c r="B4" s="61" t="s">
        <v>7</v>
      </c>
    </row>
    <row r="5" ht="39.75" customHeight="1">
      <c r="B5" s="62" t="s">
        <v>8</v>
      </c>
    </row>
    <row r="6" ht="39.75" customHeight="1">
      <c r="B6" s="61" t="s">
        <v>9</v>
      </c>
    </row>
    <row r="7" ht="39.75" customHeight="1">
      <c r="B7" s="61" t="s">
        <v>10</v>
      </c>
    </row>
    <row r="8" ht="39.75" customHeight="1">
      <c r="B8" s="61" t="s">
        <v>11</v>
      </c>
    </row>
    <row r="9" ht="39.75" customHeight="1">
      <c r="B9" s="61" t="s">
        <v>12</v>
      </c>
    </row>
    <row r="10" ht="39.75" customHeight="1">
      <c r="B10" s="61" t="s">
        <v>13</v>
      </c>
    </row>
    <row r="11" ht="39.75" customHeight="1">
      <c r="B11" s="61" t="s">
        <v>14</v>
      </c>
    </row>
    <row r="12" ht="39.75" customHeight="1">
      <c r="B12" s="61" t="s">
        <v>15</v>
      </c>
    </row>
    <row r="13" ht="39.75" customHeight="1">
      <c r="B13" s="61" t="s">
        <v>16</v>
      </c>
    </row>
    <row r="14" ht="39.75" customHeight="1">
      <c r="B14" s="61" t="s">
        <v>17</v>
      </c>
    </row>
    <row r="15" ht="39.75" customHeight="1">
      <c r="B15" s="61" t="s">
        <v>18</v>
      </c>
    </row>
    <row r="16" ht="39.75" customHeight="1">
      <c r="B16" s="61" t="s">
        <v>19</v>
      </c>
    </row>
    <row r="17" ht="39.75" customHeight="1">
      <c r="B17" s="62" t="s">
        <v>20</v>
      </c>
    </row>
    <row r="18" ht="39.75" customHeight="1">
      <c r="B18" s="60" t="s">
        <v>21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0"/>
  </sheetPr>
  <dimension ref="A1:I8"/>
  <sheetViews>
    <sheetView zoomScaleSheetLayoutView="100" workbookViewId="0" topLeftCell="A3">
      <selection activeCell="A5" sqref="A5:I5"/>
    </sheetView>
  </sheetViews>
  <sheetFormatPr defaultColWidth="9.00390625" defaultRowHeight="13.5"/>
  <sheetData>
    <row r="1" spans="1:9" ht="31.5">
      <c r="A1" s="1" t="s">
        <v>22</v>
      </c>
      <c r="B1" s="1"/>
      <c r="C1" s="1"/>
      <c r="D1" s="1"/>
      <c r="E1" s="1"/>
      <c r="F1" s="1"/>
      <c r="G1" s="1"/>
      <c r="H1" s="1"/>
      <c r="I1" s="1"/>
    </row>
    <row r="2" spans="1:9" s="54" customFormat="1" ht="24.75" customHeight="1">
      <c r="A2" s="56" t="s">
        <v>23</v>
      </c>
      <c r="B2" s="56"/>
      <c r="C2" s="56"/>
      <c r="D2" s="56"/>
      <c r="E2" s="56"/>
      <c r="F2" s="56"/>
      <c r="G2" s="56"/>
      <c r="H2" s="56"/>
      <c r="I2" s="56"/>
    </row>
    <row r="3" spans="1:9" ht="40.5" customHeight="1">
      <c r="A3" s="57" t="s">
        <v>24</v>
      </c>
      <c r="B3" s="58"/>
      <c r="C3" s="58"/>
      <c r="D3" s="58"/>
      <c r="E3" s="58"/>
      <c r="F3" s="58"/>
      <c r="G3" s="58"/>
      <c r="H3" s="58"/>
      <c r="I3" s="58"/>
    </row>
    <row r="4" spans="1:9" ht="345" customHeight="1">
      <c r="A4" s="58"/>
      <c r="B4" s="58"/>
      <c r="C4" s="58"/>
      <c r="D4" s="58"/>
      <c r="E4" s="58"/>
      <c r="F4" s="58"/>
      <c r="G4" s="58"/>
      <c r="H4" s="58"/>
      <c r="I4" s="58"/>
    </row>
    <row r="5" spans="1:9" s="7" customFormat="1" ht="24.75" customHeight="1">
      <c r="A5" s="56" t="s">
        <v>25</v>
      </c>
      <c r="B5" s="56"/>
      <c r="C5" s="56"/>
      <c r="D5" s="56"/>
      <c r="E5" s="56"/>
      <c r="F5" s="56"/>
      <c r="G5" s="56"/>
      <c r="H5" s="56"/>
      <c r="I5" s="56"/>
    </row>
    <row r="7" spans="1:9" s="55" customFormat="1" ht="24.75" customHeight="1">
      <c r="A7" s="59" t="s">
        <v>26</v>
      </c>
      <c r="B7" s="59"/>
      <c r="C7" s="59"/>
      <c r="D7" s="59"/>
      <c r="E7" s="59"/>
      <c r="F7" s="59"/>
      <c r="G7" s="59"/>
      <c r="H7" s="59"/>
      <c r="I7" s="59"/>
    </row>
    <row r="8" spans="1:9" s="55" customFormat="1" ht="24.75" customHeight="1">
      <c r="A8" s="59"/>
      <c r="B8" s="59"/>
      <c r="C8" s="59"/>
      <c r="D8" s="59"/>
      <c r="E8" s="59"/>
      <c r="F8" s="59"/>
      <c r="G8" s="59"/>
      <c r="H8" s="59"/>
      <c r="I8" s="59"/>
    </row>
  </sheetData>
  <sheetProtection/>
  <mergeCells count="5">
    <mergeCell ref="A1:I1"/>
    <mergeCell ref="A2:I2"/>
    <mergeCell ref="A5:I5"/>
    <mergeCell ref="A3:I4"/>
    <mergeCell ref="A7:I8"/>
  </mergeCells>
  <printOptions horizontalCentered="1"/>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tabColor theme="0"/>
  </sheetPr>
  <dimension ref="A19:I23"/>
  <sheetViews>
    <sheetView zoomScaleSheetLayoutView="100" workbookViewId="0" topLeftCell="A1">
      <selection activeCell="F30" sqref="F30"/>
    </sheetView>
  </sheetViews>
  <sheetFormatPr defaultColWidth="9.00390625" defaultRowHeight="13.5"/>
  <sheetData>
    <row r="19" spans="1:9" ht="27.75" customHeight="1">
      <c r="A19" s="53" t="s">
        <v>27</v>
      </c>
      <c r="B19" s="53"/>
      <c r="C19" s="53"/>
      <c r="D19" s="53"/>
      <c r="E19" s="53"/>
      <c r="F19" s="53"/>
      <c r="G19" s="53"/>
      <c r="H19" s="53"/>
      <c r="I19" s="53"/>
    </row>
    <row r="20" spans="1:9" ht="27.75" customHeight="1">
      <c r="A20" s="53"/>
      <c r="B20" s="53"/>
      <c r="C20" s="53"/>
      <c r="D20" s="53"/>
      <c r="E20" s="53"/>
      <c r="F20" s="53"/>
      <c r="G20" s="53"/>
      <c r="H20" s="53"/>
      <c r="I20" s="53"/>
    </row>
    <row r="21" spans="1:9" ht="13.5">
      <c r="A21" s="53"/>
      <c r="B21" s="53"/>
      <c r="C21" s="53"/>
      <c r="D21" s="53"/>
      <c r="E21" s="53"/>
      <c r="F21" s="53"/>
      <c r="G21" s="53"/>
      <c r="H21" s="53"/>
      <c r="I21" s="53"/>
    </row>
    <row r="22" spans="1:9" ht="13.5">
      <c r="A22" s="53"/>
      <c r="B22" s="53"/>
      <c r="C22" s="53"/>
      <c r="D22" s="53"/>
      <c r="E22" s="53"/>
      <c r="F22" s="53"/>
      <c r="G22" s="53"/>
      <c r="H22" s="53"/>
      <c r="I22" s="53"/>
    </row>
    <row r="23" spans="1:9" ht="46.5">
      <c r="A23" s="53" t="s">
        <v>28</v>
      </c>
      <c r="B23" s="53"/>
      <c r="C23" s="53"/>
      <c r="D23" s="53"/>
      <c r="E23" s="53"/>
      <c r="F23" s="53"/>
      <c r="G23" s="53"/>
      <c r="H23" s="53"/>
      <c r="I23" s="53"/>
    </row>
  </sheetData>
  <sheetProtection/>
  <mergeCells count="3">
    <mergeCell ref="A23:I23"/>
    <mergeCell ref="A19:I20"/>
    <mergeCell ref="A21:I2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0"/>
  </sheetPr>
  <dimension ref="A1:D20"/>
  <sheetViews>
    <sheetView showZeros="0" zoomScaleSheetLayoutView="100" workbookViewId="0" topLeftCell="A1">
      <selection activeCell="K8" sqref="K8:K9"/>
    </sheetView>
  </sheetViews>
  <sheetFormatPr defaultColWidth="9.00390625" defaultRowHeight="13.5"/>
  <cols>
    <col min="1" max="1" width="27.625" style="0" customWidth="1"/>
    <col min="2" max="2" width="16.375" style="0" customWidth="1"/>
    <col min="3" max="3" width="23.50390625" style="0" customWidth="1"/>
    <col min="4" max="4" width="17.125" style="0" customWidth="1"/>
    <col min="5" max="5" width="14.25390625" style="0" customWidth="1"/>
  </cols>
  <sheetData>
    <row r="1" ht="13.5">
      <c r="A1" t="s">
        <v>29</v>
      </c>
    </row>
    <row r="2" spans="1:4" ht="38.25" customHeight="1">
      <c r="A2" s="47" t="s">
        <v>30</v>
      </c>
      <c r="B2" s="47"/>
      <c r="C2" s="47"/>
      <c r="D2" s="47"/>
    </row>
    <row r="3" spans="1:4" ht="20.25" customHeight="1">
      <c r="A3" t="s">
        <v>31</v>
      </c>
      <c r="D3" s="21" t="s">
        <v>32</v>
      </c>
    </row>
    <row r="4" spans="1:4" ht="30" customHeight="1">
      <c r="A4" s="48" t="s">
        <v>33</v>
      </c>
      <c r="B4" s="48"/>
      <c r="C4" s="48" t="s">
        <v>34</v>
      </c>
      <c r="D4" s="48"/>
    </row>
    <row r="5" spans="1:4" ht="31.5" customHeight="1">
      <c r="A5" s="48" t="s">
        <v>35</v>
      </c>
      <c r="B5" s="48" t="s">
        <v>36</v>
      </c>
      <c r="C5" s="48" t="s">
        <v>35</v>
      </c>
      <c r="D5" s="48" t="s">
        <v>36</v>
      </c>
    </row>
    <row r="6" spans="1:4" ht="31.5" customHeight="1">
      <c r="A6" s="49" t="s">
        <v>37</v>
      </c>
      <c r="B6" s="50">
        <f>B7+B8+B9+B10</f>
        <v>1244.13</v>
      </c>
      <c r="C6" s="49" t="s">
        <v>38</v>
      </c>
      <c r="D6" s="50">
        <v>440.22</v>
      </c>
    </row>
    <row r="7" spans="1:4" ht="31.5" customHeight="1">
      <c r="A7" s="49" t="s">
        <v>39</v>
      </c>
      <c r="B7" s="50">
        <v>1244.13</v>
      </c>
      <c r="C7" s="49" t="s">
        <v>40</v>
      </c>
      <c r="D7" s="50">
        <v>803.91</v>
      </c>
    </row>
    <row r="8" spans="1:4" ht="31.5" customHeight="1">
      <c r="A8" s="49" t="s">
        <v>41</v>
      </c>
      <c r="B8" s="50">
        <f>'表2'!B7</f>
        <v>0</v>
      </c>
      <c r="C8" s="49" t="s">
        <v>42</v>
      </c>
      <c r="D8" s="50">
        <f>'表3'!B22</f>
        <v>0</v>
      </c>
    </row>
    <row r="9" spans="1:4" ht="31.5" customHeight="1">
      <c r="A9" s="49" t="s">
        <v>43</v>
      </c>
      <c r="B9" s="50">
        <f>'表2'!B8</f>
        <v>0</v>
      </c>
      <c r="C9" s="49"/>
      <c r="D9" s="50"/>
    </row>
    <row r="10" spans="1:4" ht="31.5" customHeight="1">
      <c r="A10" s="49" t="s">
        <v>44</v>
      </c>
      <c r="B10" s="50">
        <f>'表2'!B9</f>
        <v>0</v>
      </c>
      <c r="C10" s="49"/>
      <c r="D10" s="50"/>
    </row>
    <row r="11" spans="1:4" ht="31.5" customHeight="1">
      <c r="A11" s="49" t="s">
        <v>45</v>
      </c>
      <c r="B11" s="50">
        <f>'表2'!B10</f>
        <v>0</v>
      </c>
      <c r="C11" s="49"/>
      <c r="D11" s="50"/>
    </row>
    <row r="12" spans="1:4" ht="31.5" customHeight="1">
      <c r="A12" s="49" t="s">
        <v>46</v>
      </c>
      <c r="B12" s="50">
        <f>'表2'!B13</f>
        <v>0</v>
      </c>
      <c r="C12" s="49"/>
      <c r="D12" s="50"/>
    </row>
    <row r="13" spans="1:4" ht="31.5" customHeight="1">
      <c r="A13" s="49"/>
      <c r="B13" s="50"/>
      <c r="C13" s="49"/>
      <c r="D13" s="50"/>
    </row>
    <row r="14" spans="1:4" ht="31.5" customHeight="1">
      <c r="A14" s="48" t="s">
        <v>47</v>
      </c>
      <c r="B14" s="51">
        <f>B6+B11+B12</f>
        <v>1244.13</v>
      </c>
      <c r="C14" s="48" t="s">
        <v>48</v>
      </c>
      <c r="D14" s="51">
        <f>D6+D7+D8</f>
        <v>1244.13</v>
      </c>
    </row>
    <row r="15" spans="1:4" ht="31.5" customHeight="1">
      <c r="A15" s="49"/>
      <c r="B15" s="50"/>
      <c r="C15" s="49"/>
      <c r="D15" s="50"/>
    </row>
    <row r="16" spans="1:4" ht="31.5" customHeight="1">
      <c r="A16" s="49" t="s">
        <v>49</v>
      </c>
      <c r="B16" s="50">
        <f>'表2'!B20</f>
        <v>0</v>
      </c>
      <c r="C16" s="49" t="s">
        <v>50</v>
      </c>
      <c r="D16" s="50">
        <f>'表3'!B26</f>
        <v>0</v>
      </c>
    </row>
    <row r="17" spans="1:4" ht="31.5" customHeight="1">
      <c r="A17" s="49" t="s">
        <v>51</v>
      </c>
      <c r="B17" s="50">
        <f>'表2'!B21</f>
        <v>0</v>
      </c>
      <c r="C17" s="49" t="s">
        <v>52</v>
      </c>
      <c r="D17" s="50">
        <f>'表3'!B27</f>
        <v>0</v>
      </c>
    </row>
    <row r="18" spans="1:4" ht="31.5" customHeight="1">
      <c r="A18" s="49" t="s">
        <v>53</v>
      </c>
      <c r="B18" s="50">
        <f>'表2'!B22</f>
        <v>0</v>
      </c>
      <c r="C18" s="49" t="s">
        <v>54</v>
      </c>
      <c r="D18" s="50">
        <f>'表3'!B28</f>
        <v>0</v>
      </c>
    </row>
    <row r="19" spans="1:4" ht="31.5" customHeight="1">
      <c r="A19" s="49"/>
      <c r="B19" s="50"/>
      <c r="C19" s="49"/>
      <c r="D19" s="50"/>
    </row>
    <row r="20" spans="1:4" ht="31.5" customHeight="1">
      <c r="A20" s="48" t="s">
        <v>55</v>
      </c>
      <c r="B20" s="51">
        <f>B141+B16+B17+B18</f>
        <v>0</v>
      </c>
      <c r="C20" s="48" t="s">
        <v>56</v>
      </c>
      <c r="D20" s="51">
        <f>D14+D16+D17+D18</f>
        <v>1244.13</v>
      </c>
    </row>
  </sheetData>
  <sheetProtection/>
  <mergeCells count="3">
    <mergeCell ref="A2:D2"/>
    <mergeCell ref="A4:B4"/>
    <mergeCell ref="C4:D4"/>
  </mergeCells>
  <printOptions horizontalCentered="1"/>
  <pageMargins left="0.9" right="0.51" top="0.75" bottom="0.75" header="0.31" footer="0.31"/>
  <pageSetup orientation="portrait" paperSize="9"/>
</worksheet>
</file>

<file path=xl/worksheets/sheet6.xml><?xml version="1.0" encoding="utf-8"?>
<worksheet xmlns="http://schemas.openxmlformats.org/spreadsheetml/2006/main" xmlns:r="http://schemas.openxmlformats.org/officeDocument/2006/relationships">
  <dimension ref="A1:B24"/>
  <sheetViews>
    <sheetView showZeros="0" zoomScaleSheetLayoutView="100" workbookViewId="0" topLeftCell="A1">
      <selection activeCell="F8" sqref="F8"/>
    </sheetView>
  </sheetViews>
  <sheetFormatPr defaultColWidth="9.00390625" defaultRowHeight="13.5"/>
  <cols>
    <col min="1" max="1" width="44.00390625" style="0" customWidth="1"/>
    <col min="2" max="2" width="41.00390625" style="0" customWidth="1"/>
    <col min="3" max="3" width="14.25390625" style="0" customWidth="1"/>
  </cols>
  <sheetData>
    <row r="1" ht="13.5">
      <c r="A1" t="s">
        <v>57</v>
      </c>
    </row>
    <row r="2" spans="1:2" ht="38.25" customHeight="1">
      <c r="A2" s="47" t="s">
        <v>58</v>
      </c>
      <c r="B2" s="47"/>
    </row>
    <row r="3" spans="1:2" ht="20.25" customHeight="1">
      <c r="A3" t="s">
        <v>31</v>
      </c>
      <c r="B3" s="21" t="s">
        <v>32</v>
      </c>
    </row>
    <row r="4" spans="1:2" ht="27.75" customHeight="1">
      <c r="A4" s="48" t="s">
        <v>35</v>
      </c>
      <c r="B4" s="48" t="s">
        <v>36</v>
      </c>
    </row>
    <row r="5" spans="1:2" ht="27.75" customHeight="1">
      <c r="A5" s="49" t="s">
        <v>37</v>
      </c>
      <c r="B5" s="50">
        <f>B6+B7+B8+B9</f>
        <v>1244.13</v>
      </c>
    </row>
    <row r="6" spans="1:2" ht="27.75" customHeight="1">
      <c r="A6" s="49" t="s">
        <v>39</v>
      </c>
      <c r="B6" s="50">
        <v>1244.13</v>
      </c>
    </row>
    <row r="7" spans="1:2" ht="27.75" customHeight="1">
      <c r="A7" s="49" t="s">
        <v>41</v>
      </c>
      <c r="B7" s="50"/>
    </row>
    <row r="8" spans="1:2" ht="27.75" customHeight="1">
      <c r="A8" s="49" t="s">
        <v>43</v>
      </c>
      <c r="B8" s="50"/>
    </row>
    <row r="9" spans="1:2" ht="27.75" customHeight="1">
      <c r="A9" s="49" t="s">
        <v>44</v>
      </c>
      <c r="B9" s="50"/>
    </row>
    <row r="10" spans="1:2" ht="27.75" customHeight="1">
      <c r="A10" s="49" t="s">
        <v>45</v>
      </c>
      <c r="B10" s="50">
        <f>B11+B12</f>
        <v>0</v>
      </c>
    </row>
    <row r="11" spans="1:2" ht="27.75" customHeight="1">
      <c r="A11" s="49" t="s">
        <v>59</v>
      </c>
      <c r="B11" s="50"/>
    </row>
    <row r="12" spans="1:2" ht="27.75" customHeight="1">
      <c r="A12" s="49" t="s">
        <v>60</v>
      </c>
      <c r="B12" s="50"/>
    </row>
    <row r="13" spans="1:2" ht="27.75" customHeight="1">
      <c r="A13" s="49" t="s">
        <v>46</v>
      </c>
      <c r="B13" s="50">
        <f>B14+B15+B16</f>
        <v>0</v>
      </c>
    </row>
    <row r="14" spans="1:2" ht="27.75" customHeight="1">
      <c r="A14" s="49" t="s">
        <v>61</v>
      </c>
      <c r="B14" s="50"/>
    </row>
    <row r="15" spans="1:2" ht="27.75" customHeight="1">
      <c r="A15" s="49" t="s">
        <v>62</v>
      </c>
      <c r="B15" s="50"/>
    </row>
    <row r="16" spans="1:2" ht="27.75" customHeight="1">
      <c r="A16" s="49" t="s">
        <v>63</v>
      </c>
      <c r="B16" s="50"/>
    </row>
    <row r="17" spans="1:2" ht="27.75" customHeight="1">
      <c r="A17" s="49"/>
      <c r="B17" s="50"/>
    </row>
    <row r="18" spans="1:2" ht="27.75" customHeight="1">
      <c r="A18" s="48" t="s">
        <v>47</v>
      </c>
      <c r="B18" s="51">
        <f>B5+B10+B13</f>
        <v>1244.13</v>
      </c>
    </row>
    <row r="19" spans="1:2" ht="27.75" customHeight="1">
      <c r="A19" s="49"/>
      <c r="B19" s="50"/>
    </row>
    <row r="20" spans="1:2" ht="27.75" customHeight="1">
      <c r="A20" s="49" t="s">
        <v>49</v>
      </c>
      <c r="B20" s="50"/>
    </row>
    <row r="21" spans="1:2" ht="27.75" customHeight="1">
      <c r="A21" s="49" t="s">
        <v>51</v>
      </c>
      <c r="B21" s="50"/>
    </row>
    <row r="22" spans="1:2" ht="27.75" customHeight="1">
      <c r="A22" s="49" t="s">
        <v>53</v>
      </c>
      <c r="B22" s="50"/>
    </row>
    <row r="23" spans="1:2" ht="27.75" customHeight="1">
      <c r="A23" s="49"/>
      <c r="B23" s="50"/>
    </row>
    <row r="24" spans="1:2" ht="27.75" customHeight="1">
      <c r="A24" s="48" t="s">
        <v>55</v>
      </c>
      <c r="B24" s="51">
        <f>B18+B20+B21+B22</f>
        <v>1244.13</v>
      </c>
    </row>
  </sheetData>
  <sheetProtection/>
  <mergeCells count="1">
    <mergeCell ref="A2:B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B30"/>
  <sheetViews>
    <sheetView showZeros="0" zoomScaleSheetLayoutView="100" workbookViewId="0" topLeftCell="A1">
      <selection activeCell="B9" sqref="B9"/>
    </sheetView>
  </sheetViews>
  <sheetFormatPr defaultColWidth="9.00390625" defaultRowHeight="13.5"/>
  <cols>
    <col min="1" max="1" width="44.25390625" style="0" customWidth="1"/>
    <col min="2" max="2" width="41.125" style="0" customWidth="1"/>
    <col min="3" max="3" width="14.25390625" style="0" customWidth="1"/>
  </cols>
  <sheetData>
    <row r="1" ht="13.5">
      <c r="A1" t="s">
        <v>64</v>
      </c>
    </row>
    <row r="2" spans="1:2" ht="38.25" customHeight="1">
      <c r="A2" s="47" t="s">
        <v>65</v>
      </c>
      <c r="B2" s="47"/>
    </row>
    <row r="3" spans="1:2" ht="20.25" customHeight="1">
      <c r="A3" t="s">
        <v>31</v>
      </c>
      <c r="B3" s="21" t="s">
        <v>32</v>
      </c>
    </row>
    <row r="4" spans="1:2" ht="24" customHeight="1">
      <c r="A4" s="48" t="s">
        <v>35</v>
      </c>
      <c r="B4" s="48" t="s">
        <v>36</v>
      </c>
    </row>
    <row r="5" spans="1:2" ht="24" customHeight="1">
      <c r="A5" s="52" t="s">
        <v>38</v>
      </c>
      <c r="B5" s="51">
        <f>B6+B7+B8+B9</f>
        <v>440.21999999999997</v>
      </c>
    </row>
    <row r="6" spans="1:2" ht="24" customHeight="1">
      <c r="A6" s="49" t="s">
        <v>66</v>
      </c>
      <c r="B6" s="50">
        <v>391.58</v>
      </c>
    </row>
    <row r="7" spans="1:2" ht="24" customHeight="1">
      <c r="A7" s="49" t="s">
        <v>67</v>
      </c>
      <c r="B7" s="50">
        <v>33.4</v>
      </c>
    </row>
    <row r="8" spans="1:2" ht="24" customHeight="1">
      <c r="A8" s="49" t="s">
        <v>68</v>
      </c>
      <c r="B8" s="50">
        <v>15.24</v>
      </c>
    </row>
    <row r="9" spans="1:2" ht="24" customHeight="1">
      <c r="A9" s="49" t="s">
        <v>69</v>
      </c>
      <c r="B9" s="50"/>
    </row>
    <row r="10" spans="1:2" ht="24" customHeight="1">
      <c r="A10" s="52" t="s">
        <v>40</v>
      </c>
      <c r="B10" s="51">
        <f>B11+B12+B13+B14+B15+B16+B17+B18+B19+B20</f>
        <v>803.91</v>
      </c>
    </row>
    <row r="11" spans="1:2" ht="24" customHeight="1">
      <c r="A11" s="49" t="s">
        <v>70</v>
      </c>
      <c r="B11" s="50"/>
    </row>
    <row r="12" spans="1:2" ht="24" customHeight="1">
      <c r="A12" s="49" t="s">
        <v>71</v>
      </c>
      <c r="B12" s="50"/>
    </row>
    <row r="13" spans="1:2" ht="24" customHeight="1">
      <c r="A13" s="49" t="s">
        <v>72</v>
      </c>
      <c r="B13" s="50">
        <v>803.91</v>
      </c>
    </row>
    <row r="14" spans="1:2" ht="24" customHeight="1">
      <c r="A14" s="49" t="s">
        <v>73</v>
      </c>
      <c r="B14" s="50"/>
    </row>
    <row r="15" spans="1:2" ht="24" customHeight="1">
      <c r="A15" s="49" t="s">
        <v>74</v>
      </c>
      <c r="B15" s="50"/>
    </row>
    <row r="16" spans="1:2" ht="24" customHeight="1">
      <c r="A16" s="49" t="s">
        <v>75</v>
      </c>
      <c r="B16" s="50"/>
    </row>
    <row r="17" spans="1:2" ht="24" customHeight="1">
      <c r="A17" s="49" t="s">
        <v>76</v>
      </c>
      <c r="B17" s="50"/>
    </row>
    <row r="18" spans="1:2" ht="24" customHeight="1">
      <c r="A18" s="49" t="s">
        <v>77</v>
      </c>
      <c r="B18" s="50"/>
    </row>
    <row r="19" spans="1:2" ht="24" customHeight="1">
      <c r="A19" s="49" t="s">
        <v>78</v>
      </c>
      <c r="B19" s="50"/>
    </row>
    <row r="20" spans="1:2" ht="24" customHeight="1">
      <c r="A20" s="49" t="s">
        <v>79</v>
      </c>
      <c r="B20" s="50"/>
    </row>
    <row r="21" spans="1:2" ht="24" customHeight="1">
      <c r="A21" s="49"/>
      <c r="B21" s="50"/>
    </row>
    <row r="22" spans="1:2" ht="24" customHeight="1">
      <c r="A22" s="52" t="s">
        <v>42</v>
      </c>
      <c r="B22" s="51"/>
    </row>
    <row r="23" spans="1:2" ht="24" customHeight="1">
      <c r="A23" s="49"/>
      <c r="B23" s="50"/>
    </row>
    <row r="24" spans="1:2" ht="24" customHeight="1">
      <c r="A24" s="48" t="s">
        <v>48</v>
      </c>
      <c r="B24" s="51">
        <f>B5+B10+B22</f>
        <v>1244.1299999999999</v>
      </c>
    </row>
    <row r="25" spans="1:2" ht="24" customHeight="1">
      <c r="A25" s="49"/>
      <c r="B25" s="50"/>
    </row>
    <row r="26" spans="1:2" ht="24" customHeight="1">
      <c r="A26" s="52" t="s">
        <v>50</v>
      </c>
      <c r="B26" s="51"/>
    </row>
    <row r="27" spans="1:2" ht="24" customHeight="1">
      <c r="A27" s="52" t="s">
        <v>52</v>
      </c>
      <c r="B27" s="51"/>
    </row>
    <row r="28" spans="1:2" ht="24" customHeight="1">
      <c r="A28" s="52" t="s">
        <v>54</v>
      </c>
      <c r="B28" s="51"/>
    </row>
    <row r="29" spans="1:2" ht="24" customHeight="1">
      <c r="A29" s="49"/>
      <c r="B29" s="50"/>
    </row>
    <row r="30" spans="1:2" ht="24" customHeight="1">
      <c r="A30" s="48" t="s">
        <v>56</v>
      </c>
      <c r="B30" s="51">
        <f>B24+B26+B27+B28</f>
        <v>1244.1299999999999</v>
      </c>
    </row>
  </sheetData>
  <sheetProtection/>
  <mergeCells count="1">
    <mergeCell ref="A2:B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D11"/>
  <sheetViews>
    <sheetView showZeros="0" zoomScaleSheetLayoutView="100" workbookViewId="0" topLeftCell="A1">
      <selection activeCell="E19" sqref="E19"/>
    </sheetView>
  </sheetViews>
  <sheetFormatPr defaultColWidth="9.00390625" defaultRowHeight="13.5"/>
  <cols>
    <col min="1" max="1" width="35.625" style="0" customWidth="1"/>
    <col min="2" max="2" width="23.625" style="0" customWidth="1"/>
    <col min="3" max="3" width="35.625" style="0" customWidth="1"/>
    <col min="4" max="4" width="25.125" style="0" customWidth="1"/>
  </cols>
  <sheetData>
    <row r="1" ht="13.5">
      <c r="A1" t="s">
        <v>80</v>
      </c>
    </row>
    <row r="2" spans="1:4" ht="25.5">
      <c r="A2" s="47" t="s">
        <v>81</v>
      </c>
      <c r="B2" s="47"/>
      <c r="C2" s="47"/>
      <c r="D2" s="47"/>
    </row>
    <row r="3" spans="1:4" ht="19.5" customHeight="1">
      <c r="A3" t="s">
        <v>31</v>
      </c>
      <c r="D3" t="s">
        <v>32</v>
      </c>
    </row>
    <row r="4" spans="1:4" ht="36" customHeight="1">
      <c r="A4" s="48" t="s">
        <v>33</v>
      </c>
      <c r="B4" s="48"/>
      <c r="C4" s="48" t="s">
        <v>34</v>
      </c>
      <c r="D4" s="48"/>
    </row>
    <row r="5" spans="1:4" ht="36" customHeight="1">
      <c r="A5" s="48" t="s">
        <v>35</v>
      </c>
      <c r="B5" s="48" t="s">
        <v>36</v>
      </c>
      <c r="C5" s="48" t="s">
        <v>35</v>
      </c>
      <c r="D5" s="48" t="s">
        <v>36</v>
      </c>
    </row>
    <row r="6" spans="1:4" ht="36" customHeight="1">
      <c r="A6" s="49" t="s">
        <v>82</v>
      </c>
      <c r="B6" s="50">
        <v>1244.13</v>
      </c>
      <c r="C6" s="49" t="s">
        <v>82</v>
      </c>
      <c r="D6" s="50">
        <v>1244.13</v>
      </c>
    </row>
    <row r="7" spans="1:4" ht="36" customHeight="1">
      <c r="A7" s="49" t="s">
        <v>83</v>
      </c>
      <c r="B7" s="50"/>
      <c r="C7" s="49" t="s">
        <v>83</v>
      </c>
      <c r="D7" s="50"/>
    </row>
    <row r="8" spans="1:4" ht="36" customHeight="1">
      <c r="A8" s="49" t="s">
        <v>84</v>
      </c>
      <c r="B8" s="50"/>
      <c r="C8" s="49" t="s">
        <v>84</v>
      </c>
      <c r="D8" s="50"/>
    </row>
    <row r="9" spans="1:4" ht="36" customHeight="1">
      <c r="A9" s="49" t="s">
        <v>85</v>
      </c>
      <c r="B9" s="50"/>
      <c r="C9" s="49" t="s">
        <v>85</v>
      </c>
      <c r="D9" s="50"/>
    </row>
    <row r="10" spans="1:4" ht="36" customHeight="1">
      <c r="A10" s="49"/>
      <c r="B10" s="50"/>
      <c r="C10" s="49"/>
      <c r="D10" s="50"/>
    </row>
    <row r="11" spans="1:4" ht="36" customHeight="1">
      <c r="A11" s="48" t="s">
        <v>47</v>
      </c>
      <c r="B11" s="51">
        <f>SUM(B6:B9)</f>
        <v>1244.13</v>
      </c>
      <c r="C11" s="48" t="s">
        <v>48</v>
      </c>
      <c r="D11" s="51">
        <f>SUM(D6:D9)</f>
        <v>1244.13</v>
      </c>
    </row>
  </sheetData>
  <sheetProtection/>
  <mergeCells count="3">
    <mergeCell ref="A2:D2"/>
    <mergeCell ref="A4:B4"/>
    <mergeCell ref="C4:D4"/>
  </mergeCells>
  <printOptions horizontalCentered="1"/>
  <pageMargins left="0.71" right="0.71" top="0.75" bottom="0.75" header="0.31" footer="0.31"/>
  <pageSetup orientation="landscape" paperSize="9"/>
</worksheet>
</file>

<file path=xl/worksheets/sheet9.xml><?xml version="1.0" encoding="utf-8"?>
<worksheet xmlns="http://schemas.openxmlformats.org/spreadsheetml/2006/main" xmlns:r="http://schemas.openxmlformats.org/officeDocument/2006/relationships">
  <dimension ref="A1:E34"/>
  <sheetViews>
    <sheetView showZeros="0" zoomScaleSheetLayoutView="100" workbookViewId="0" topLeftCell="A1">
      <selection activeCell="A7" sqref="A7:C23"/>
    </sheetView>
  </sheetViews>
  <sheetFormatPr defaultColWidth="9.00390625" defaultRowHeight="13.5"/>
  <cols>
    <col min="1" max="1" width="13.875" style="20" customWidth="1"/>
    <col min="2" max="2" width="28.625" style="0" customWidth="1"/>
    <col min="3" max="5" width="20.375" style="0" customWidth="1"/>
  </cols>
  <sheetData>
    <row r="1" spans="1:5" ht="13.5">
      <c r="A1" s="37" t="s">
        <v>86</v>
      </c>
      <c r="B1" s="8"/>
      <c r="C1" s="8"/>
      <c r="D1" s="8"/>
      <c r="E1" s="8"/>
    </row>
    <row r="2" spans="1:5" ht="33" customHeight="1">
      <c r="A2" s="10" t="s">
        <v>87</v>
      </c>
      <c r="B2" s="10"/>
      <c r="C2" s="10"/>
      <c r="D2" s="10"/>
      <c r="E2" s="10"/>
    </row>
    <row r="3" spans="1:5" ht="18" customHeight="1">
      <c r="A3" s="20" t="s">
        <v>31</v>
      </c>
      <c r="E3" s="21" t="s">
        <v>88</v>
      </c>
    </row>
    <row r="4" spans="1:5" s="36" customFormat="1" ht="24" customHeight="1">
      <c r="A4" s="22" t="s">
        <v>89</v>
      </c>
      <c r="B4" s="12" t="s">
        <v>90</v>
      </c>
      <c r="C4" s="12" t="s">
        <v>36</v>
      </c>
      <c r="D4" s="12"/>
      <c r="E4" s="12"/>
    </row>
    <row r="5" spans="1:5" s="36" customFormat="1" ht="23.25" customHeight="1">
      <c r="A5" s="22"/>
      <c r="B5" s="12"/>
      <c r="C5" s="12" t="s">
        <v>91</v>
      </c>
      <c r="D5" s="12" t="s">
        <v>92</v>
      </c>
      <c r="E5" s="12" t="s">
        <v>93</v>
      </c>
    </row>
    <row r="6" spans="1:5" s="36" customFormat="1" ht="23.25" customHeight="1">
      <c r="A6" s="38" t="s">
        <v>94</v>
      </c>
      <c r="B6" s="39"/>
      <c r="C6" s="40">
        <f>SUM(D6:E6)</f>
        <v>1244.1299999999999</v>
      </c>
      <c r="D6" s="15">
        <f>SUM(D7:D12)</f>
        <v>440.2200000000001</v>
      </c>
      <c r="E6" s="15">
        <f>SUM(E7:E24)</f>
        <v>803.9099999999999</v>
      </c>
    </row>
    <row r="7" spans="1:5" ht="23.25" customHeight="1">
      <c r="A7" s="23" t="s">
        <v>95</v>
      </c>
      <c r="B7" s="18" t="s">
        <v>96</v>
      </c>
      <c r="C7" s="33">
        <f aca="true" t="shared" si="0" ref="C7:C34">SUM(D7:E7)</f>
        <v>359.35</v>
      </c>
      <c r="D7" s="41">
        <v>356.35</v>
      </c>
      <c r="E7" s="35">
        <v>3</v>
      </c>
    </row>
    <row r="8" spans="1:5" ht="23.25" customHeight="1">
      <c r="A8" s="23" t="s">
        <v>97</v>
      </c>
      <c r="B8" s="18" t="s">
        <v>98</v>
      </c>
      <c r="C8" s="33">
        <f t="shared" si="0"/>
        <v>10.32</v>
      </c>
      <c r="D8" s="41">
        <v>10.32</v>
      </c>
      <c r="E8" s="35"/>
    </row>
    <row r="9" spans="1:5" ht="23.25" customHeight="1">
      <c r="A9" s="23" t="s">
        <v>99</v>
      </c>
      <c r="B9" s="18" t="s">
        <v>100</v>
      </c>
      <c r="C9" s="33">
        <f t="shared" si="0"/>
        <v>27.1</v>
      </c>
      <c r="D9" s="41">
        <v>27.1</v>
      </c>
      <c r="E9" s="35"/>
    </row>
    <row r="10" spans="1:5" ht="23.25" customHeight="1">
      <c r="A10" s="23" t="s">
        <v>101</v>
      </c>
      <c r="B10" s="18" t="s">
        <v>102</v>
      </c>
      <c r="C10" s="33">
        <f t="shared" si="0"/>
        <v>5.22</v>
      </c>
      <c r="D10" s="41">
        <v>5.22</v>
      </c>
      <c r="E10" s="35"/>
    </row>
    <row r="11" spans="1:5" ht="23.25" customHeight="1">
      <c r="A11" s="23" t="s">
        <v>103</v>
      </c>
      <c r="B11" s="18" t="s">
        <v>104</v>
      </c>
      <c r="C11" s="33">
        <f t="shared" si="0"/>
        <v>14.91</v>
      </c>
      <c r="D11" s="41">
        <v>14.91</v>
      </c>
      <c r="E11" s="35"/>
    </row>
    <row r="12" spans="1:5" ht="23.25" customHeight="1">
      <c r="A12" s="23" t="s">
        <v>105</v>
      </c>
      <c r="B12" s="18" t="s">
        <v>106</v>
      </c>
      <c r="C12" s="33">
        <f t="shared" si="0"/>
        <v>26.32</v>
      </c>
      <c r="D12" s="41">
        <v>26.32</v>
      </c>
      <c r="E12" s="35"/>
    </row>
    <row r="13" spans="1:5" ht="23.25" customHeight="1">
      <c r="A13" s="23" t="s">
        <v>107</v>
      </c>
      <c r="B13" s="18" t="s">
        <v>108</v>
      </c>
      <c r="C13" s="33">
        <f t="shared" si="0"/>
        <v>618.78</v>
      </c>
      <c r="D13" s="41"/>
      <c r="E13" s="35">
        <v>618.78</v>
      </c>
    </row>
    <row r="14" spans="1:5" ht="23.25" customHeight="1">
      <c r="A14" s="23" t="s">
        <v>109</v>
      </c>
      <c r="B14" s="18" t="s">
        <v>110</v>
      </c>
      <c r="C14" s="33">
        <f t="shared" si="0"/>
        <v>8.61</v>
      </c>
      <c r="D14" s="41"/>
      <c r="E14" s="35">
        <v>8.61</v>
      </c>
    </row>
    <row r="15" spans="1:5" ht="23.25" customHeight="1">
      <c r="A15" s="42" t="s">
        <v>111</v>
      </c>
      <c r="B15" s="43" t="s">
        <v>112</v>
      </c>
      <c r="C15" s="33">
        <f t="shared" si="0"/>
        <v>10.1</v>
      </c>
      <c r="D15" s="41"/>
      <c r="E15" s="35">
        <v>10.1</v>
      </c>
    </row>
    <row r="16" spans="1:5" ht="23.25" customHeight="1">
      <c r="A16" s="23" t="s">
        <v>113</v>
      </c>
      <c r="B16" s="18" t="s">
        <v>114</v>
      </c>
      <c r="C16" s="33">
        <f t="shared" si="0"/>
        <v>2.4</v>
      </c>
      <c r="D16" s="41"/>
      <c r="E16" s="35">
        <v>2.4</v>
      </c>
    </row>
    <row r="17" spans="1:5" ht="23.25" customHeight="1">
      <c r="A17" s="23" t="s">
        <v>115</v>
      </c>
      <c r="B17" s="18" t="s">
        <v>116</v>
      </c>
      <c r="C17" s="33">
        <f t="shared" si="0"/>
        <v>33</v>
      </c>
      <c r="D17" s="41"/>
      <c r="E17" s="35">
        <v>33</v>
      </c>
    </row>
    <row r="18" spans="1:5" ht="23.25" customHeight="1">
      <c r="A18" s="23" t="s">
        <v>117</v>
      </c>
      <c r="B18" s="18" t="s">
        <v>118</v>
      </c>
      <c r="C18" s="33">
        <f t="shared" si="0"/>
        <v>1</v>
      </c>
      <c r="D18" s="41"/>
      <c r="E18" s="35">
        <v>1</v>
      </c>
    </row>
    <row r="19" spans="1:5" ht="23.25" customHeight="1">
      <c r="A19" s="23" t="s">
        <v>119</v>
      </c>
      <c r="B19" s="18" t="s">
        <v>120</v>
      </c>
      <c r="C19" s="33">
        <f t="shared" si="0"/>
        <v>1.52</v>
      </c>
      <c r="D19" s="41"/>
      <c r="E19" s="35">
        <v>1.52</v>
      </c>
    </row>
    <row r="20" spans="1:5" ht="23.25" customHeight="1">
      <c r="A20" s="23" t="s">
        <v>121</v>
      </c>
      <c r="B20" s="18" t="s">
        <v>122</v>
      </c>
      <c r="C20" s="33">
        <f t="shared" si="0"/>
        <v>0.04</v>
      </c>
      <c r="D20" s="41"/>
      <c r="E20" s="35">
        <v>0.04</v>
      </c>
    </row>
    <row r="21" spans="1:5" ht="23.25" customHeight="1">
      <c r="A21" s="23" t="s">
        <v>123</v>
      </c>
      <c r="B21" s="18" t="s">
        <v>124</v>
      </c>
      <c r="C21" s="33">
        <f t="shared" si="0"/>
        <v>100</v>
      </c>
      <c r="D21" s="41"/>
      <c r="E21" s="35">
        <v>100</v>
      </c>
    </row>
    <row r="22" spans="1:5" ht="23.25" customHeight="1">
      <c r="A22" s="23" t="s">
        <v>125</v>
      </c>
      <c r="B22" s="18" t="s">
        <v>126</v>
      </c>
      <c r="C22" s="33">
        <f t="shared" si="0"/>
        <v>21.29</v>
      </c>
      <c r="D22" s="41"/>
      <c r="E22" s="35">
        <v>21.29</v>
      </c>
    </row>
    <row r="23" spans="1:5" ht="23.25" customHeight="1">
      <c r="A23" s="23" t="s">
        <v>127</v>
      </c>
      <c r="B23" s="18" t="s">
        <v>128</v>
      </c>
      <c r="C23" s="33">
        <f t="shared" si="0"/>
        <v>4.17</v>
      </c>
      <c r="D23" s="41"/>
      <c r="E23" s="35">
        <v>4.17</v>
      </c>
    </row>
    <row r="24" spans="1:5" ht="23.25" customHeight="1">
      <c r="A24" s="44"/>
      <c r="B24" s="45"/>
      <c r="C24" s="46">
        <f t="shared" si="0"/>
        <v>0</v>
      </c>
      <c r="D24" s="35"/>
      <c r="E24" s="35"/>
    </row>
    <row r="25" spans="1:5" ht="23.25" customHeight="1">
      <c r="A25" s="23"/>
      <c r="B25" s="18"/>
      <c r="C25" s="33">
        <f t="shared" si="0"/>
        <v>0</v>
      </c>
      <c r="D25" s="35"/>
      <c r="E25" s="35"/>
    </row>
    <row r="26" spans="1:5" ht="23.25" customHeight="1">
      <c r="A26" s="23"/>
      <c r="B26" s="18"/>
      <c r="C26" s="33">
        <f t="shared" si="0"/>
        <v>0</v>
      </c>
      <c r="D26" s="35"/>
      <c r="E26" s="35"/>
    </row>
    <row r="27" spans="1:5" ht="23.25" customHeight="1">
      <c r="A27" s="23"/>
      <c r="B27" s="18"/>
      <c r="C27" s="33">
        <f t="shared" si="0"/>
        <v>0</v>
      </c>
      <c r="D27" s="35"/>
      <c r="E27" s="35"/>
    </row>
    <row r="28" spans="1:5" ht="23.25" customHeight="1">
      <c r="A28" s="23"/>
      <c r="B28" s="18"/>
      <c r="C28" s="33">
        <f t="shared" si="0"/>
        <v>0</v>
      </c>
      <c r="D28" s="35"/>
      <c r="E28" s="35"/>
    </row>
    <row r="29" spans="1:5" ht="23.25" customHeight="1">
      <c r="A29" s="23"/>
      <c r="B29" s="18"/>
      <c r="C29" s="33">
        <f t="shared" si="0"/>
        <v>0</v>
      </c>
      <c r="D29" s="35"/>
      <c r="E29" s="35"/>
    </row>
    <row r="30" spans="1:5" ht="23.25" customHeight="1">
      <c r="A30" s="23"/>
      <c r="B30" s="18"/>
      <c r="C30" s="33">
        <f t="shared" si="0"/>
        <v>0</v>
      </c>
      <c r="D30" s="35"/>
      <c r="E30" s="35"/>
    </row>
    <row r="31" spans="1:5" ht="23.25" customHeight="1">
      <c r="A31" s="23"/>
      <c r="B31" s="18"/>
      <c r="C31" s="33">
        <f t="shared" si="0"/>
        <v>0</v>
      </c>
      <c r="D31" s="35"/>
      <c r="E31" s="35"/>
    </row>
    <row r="32" spans="1:5" ht="23.25" customHeight="1">
      <c r="A32" s="23"/>
      <c r="B32" s="18"/>
      <c r="C32" s="33">
        <f t="shared" si="0"/>
        <v>0</v>
      </c>
      <c r="D32" s="35"/>
      <c r="E32" s="35"/>
    </row>
    <row r="33" spans="1:5" ht="23.25" customHeight="1">
      <c r="A33" s="23"/>
      <c r="B33" s="18"/>
      <c r="C33" s="33">
        <f t="shared" si="0"/>
        <v>0</v>
      </c>
      <c r="D33" s="35"/>
      <c r="E33" s="35"/>
    </row>
    <row r="34" spans="1:5" ht="23.25" customHeight="1">
      <c r="A34" s="23"/>
      <c r="B34" s="18"/>
      <c r="C34" s="33">
        <f t="shared" si="0"/>
        <v>0</v>
      </c>
      <c r="D34" s="35"/>
      <c r="E34" s="35"/>
    </row>
    <row r="35" ht="21" customHeight="1"/>
  </sheetData>
  <sheetProtection/>
  <mergeCells count="5">
    <mergeCell ref="A2:E2"/>
    <mergeCell ref="C4:E4"/>
    <mergeCell ref="A6:B6"/>
    <mergeCell ref="A4:A5"/>
    <mergeCell ref="B4:B5"/>
  </mergeCells>
  <printOptions/>
  <pageMargins left="0.71" right="0.28" top="0.75" bottom="0.75" header="0.31" footer="0.31"/>
  <pageSetup orientation="portrait"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2018-09-12T09:32:27Z</cp:lastPrinted>
  <dcterms:created xsi:type="dcterms:W3CDTF">2018-02-24T01:46:00Z</dcterms:created>
  <dcterms:modified xsi:type="dcterms:W3CDTF">2018-12-20T07:27:07Z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2052-10.1.0.5745</vt:lpwstr>
  </property>
</Properties>
</file>