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8085" tabRatio="947" activeTab="2"/>
  </bookViews>
  <sheets>
    <sheet name="封面" sheetId="1" r:id="rId1"/>
    <sheet name="目录" sheetId="2" r:id="rId2"/>
    <sheet name="第一部分 概况" sheetId="3" r:id="rId3"/>
    <sheet name="第二部分 2018年部门预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表9" sheetId="13" r:id="rId13"/>
    <sheet name="表10" sheetId="14" r:id="rId14"/>
    <sheet name="表11" sheetId="15" r:id="rId15"/>
    <sheet name="第三部分 2018年部门预算情况说明" sheetId="16" r:id="rId16"/>
    <sheet name="第四部分  名词解释" sheetId="17" r:id="rId17"/>
  </sheets>
  <definedNames>
    <definedName name="_xlnm.Print_Titles" localSheetId="9">表6!$1:4</definedName>
    <definedName name="_xlnm.Print_Titles" localSheetId="10">表7!$1:4</definedName>
  </definedNames>
  <calcPr calcId="144525"/>
</workbook>
</file>

<file path=xl/sharedStrings.xml><?xml version="1.0" encoding="utf-8"?>
<sst xmlns="http://schemas.openxmlformats.org/spreadsheetml/2006/main" count="268">
  <si>
    <t>附件1：</t>
  </si>
  <si>
    <t>2018年</t>
  </si>
  <si>
    <t>中山市大涌镇工商分局
单位部门预算</t>
  </si>
  <si>
    <t>目录</t>
  </si>
  <si>
    <t>第一部分  部门概况</t>
  </si>
  <si>
    <t>一、部门主要职责</t>
  </si>
  <si>
    <t>二、机构设置</t>
  </si>
  <si>
    <r>
      <rPr>
        <b/>
        <sz val="16"/>
        <color indexed="8"/>
        <rFont val="宋体"/>
        <charset val="134"/>
      </rPr>
      <t xml:space="preserve">第二部分  </t>
    </r>
    <r>
      <rPr>
        <b/>
        <u/>
        <sz val="16"/>
        <color indexed="8"/>
        <rFont val="宋体"/>
        <charset val="134"/>
      </rPr>
      <t>2018</t>
    </r>
    <r>
      <rPr>
        <b/>
        <sz val="16"/>
        <color indexed="8"/>
        <rFont val="宋体"/>
        <charset val="134"/>
      </rPr>
      <t>年部门预算表</t>
    </r>
  </si>
  <si>
    <t>一、收支总体情况表</t>
  </si>
  <si>
    <t>二、收入总体情况表</t>
  </si>
  <si>
    <t>三、支出总体情况表</t>
  </si>
  <si>
    <t>四、财政拨款收支总体情况表</t>
  </si>
  <si>
    <t>五、一般公共预算支出表（按功能分类科目）</t>
  </si>
  <si>
    <t>六、一般公共预算基本支出表（按支出经济分类科目）</t>
  </si>
  <si>
    <t>七、一般公共预算项目支出表（按支出经济分类科目）</t>
  </si>
  <si>
    <t>八、一般公共预算安排的行政经费及“三公”经费预算表</t>
  </si>
  <si>
    <t>九、部门预算基本支出预算表</t>
  </si>
  <si>
    <t>十、部门预算项目支出及其他支出预算表</t>
  </si>
  <si>
    <r>
      <rPr>
        <b/>
        <sz val="16"/>
        <color indexed="8"/>
        <rFont val="宋体"/>
        <charset val="134"/>
      </rPr>
      <t xml:space="preserve">第三部分 </t>
    </r>
    <r>
      <rPr>
        <b/>
        <u/>
        <sz val="16"/>
        <color indexed="8"/>
        <rFont val="宋体"/>
        <charset val="134"/>
      </rPr>
      <t xml:space="preserve"> 2018 </t>
    </r>
    <r>
      <rPr>
        <b/>
        <sz val="16"/>
        <color indexed="8"/>
        <rFont val="宋体"/>
        <charset val="134"/>
      </rPr>
      <t>年部门预算情况说明</t>
    </r>
  </si>
  <si>
    <t>第四部分 名词解释</t>
  </si>
  <si>
    <t>第一部分  中山市大涌镇市场监管机构单位概况</t>
  </si>
  <si>
    <t>一、主要职责</t>
  </si>
  <si>
    <t xml:space="preserve">    （一）贯彻执行国家、省、市有关工商行政管理、食品（含食品添加剂、保健食品、酒类食品）安全、药品（含中药、民族药）、医疗器械、化妆品监督管理、质量技术监督的方针政策和法律法规。
    （二）负责辖区内各类企业、个体工商户、农民专业合作社和从事经营活动的单位、个人等市场主体的登记注册和监督管理工作；依法对市场主体开展年度报告和信息公示管理；规范和维护各类市场经营秩序，负责商品交易市场经营行为、网络商品交易及服务、经纪人、拍卖行为、商标印制和商标代理、广告活动、直销企业和直销员及其直销活动的监督管理，实施合同行政监督管理；依法查处不正当竞争、走私贩私、违法直销、传销、合同违法、商标广告违法行为、无照经营、网络商品交易及有关服务违法行为等经济违法案件；负责流通领域市场行为的风险监测分析和市场交易风险防范；负责消费维权工作，监督管理流通领域商品质量及有关服务，受理、处理消费者咨询、投诉和举报。
    （三）负责辖区内标准化、计量、质量、认证认可、特种设备等质量技术监督领域的监管执法。
    （四）负责辖区内食品、药品、医疗器械、化妆品的监督管理，组织实施相关安全管理规范和质量管理规范；组织开展食品药品安全事故应急处置、调查处理工作，组织开展药品不良反应、医疗器械不良事件监测和处置及药品、医疗器械和保健食品广告内容的监测；组织开展食品药品安全宣传、教育和培训，推进食品药品诚信体系建设和社会共治；承担大涌镇食品安全委员会日常工作。
（五）承办上级交办的其他事项。
                                   </t>
  </si>
  <si>
    <t xml:space="preserve">     大涌镇市场监管机构内设综合股、审批服务股、监管一
股、监管二股、综合执法队等5个股（队），正股级。</t>
  </si>
  <si>
    <t>第二部分 2018年部门预算表</t>
  </si>
  <si>
    <t>表1</t>
  </si>
  <si>
    <t>收支总体情况表</t>
  </si>
  <si>
    <t>单位名称：中山市大涌镇市场监管机构</t>
  </si>
  <si>
    <t>单位：万元</t>
  </si>
  <si>
    <t>收入</t>
  </si>
  <si>
    <t>支出</t>
  </si>
  <si>
    <t>项目</t>
  </si>
  <si>
    <t>2018年预算</t>
  </si>
  <si>
    <t>一、财政拨款</t>
  </si>
  <si>
    <t>一、基本支出</t>
  </si>
  <si>
    <t xml:space="preserve">   一般公共预算</t>
  </si>
  <si>
    <t>二、项目支出</t>
  </si>
  <si>
    <t xml:space="preserve">  政府性基金预算</t>
  </si>
  <si>
    <t>三、事业单位经营支出</t>
  </si>
  <si>
    <t xml:space="preserve">  国有资本经营预算</t>
  </si>
  <si>
    <t xml:space="preserve">  社会保险基金预算</t>
  </si>
  <si>
    <t>二、财政专户拨款</t>
  </si>
  <si>
    <t>三、其他资金</t>
  </si>
  <si>
    <t>本年收入合计</t>
  </si>
  <si>
    <t>本年支出合计</t>
  </si>
  <si>
    <t>四、上级补助收入</t>
  </si>
  <si>
    <t>四、对附属单位补助支出</t>
  </si>
  <si>
    <t>五、附属单位上缴收入</t>
  </si>
  <si>
    <t>五、上缴上级支出</t>
  </si>
  <si>
    <t>六、用事业基金弥补收支总额</t>
  </si>
  <si>
    <t>六、结转下年</t>
  </si>
  <si>
    <t>收入合计</t>
  </si>
  <si>
    <t>支出总计</t>
  </si>
  <si>
    <t>表2</t>
  </si>
  <si>
    <t>收入总体情况表</t>
  </si>
  <si>
    <t xml:space="preserve">  教育收费</t>
  </si>
  <si>
    <t xml:space="preserve">  其他财政收入拨款</t>
  </si>
  <si>
    <t xml:space="preserve">  事业收入</t>
  </si>
  <si>
    <t xml:space="preserve">  事业单位经营收入</t>
  </si>
  <si>
    <t xml:space="preserve">  其他收入</t>
  </si>
  <si>
    <t>表3</t>
  </si>
  <si>
    <t>支出总体情况表</t>
  </si>
  <si>
    <t xml:space="preserve">  工资福利支出</t>
  </si>
  <si>
    <t xml:space="preserve">  一般商品和服务支出</t>
  </si>
  <si>
    <t xml:space="preserve">  对个人和家庭的补助</t>
  </si>
  <si>
    <t xml:space="preserve">  其他资本性支出等</t>
  </si>
  <si>
    <t xml:space="preserve">  日常运转类项目</t>
  </si>
  <si>
    <t xml:space="preserve">  政府购买服务类项目</t>
  </si>
  <si>
    <t xml:space="preserve">  其他类项目</t>
  </si>
  <si>
    <t xml:space="preserve">  科技研发类项目</t>
  </si>
  <si>
    <t xml:space="preserve">  基本建设类项目</t>
  </si>
  <si>
    <t xml:space="preserve">  补助企事业类项目</t>
  </si>
  <si>
    <t xml:space="preserve">  信息化运维类</t>
  </si>
  <si>
    <t xml:space="preserve">  专项业务类项目</t>
  </si>
  <si>
    <t xml:space="preserve">  因公出国（境）项目</t>
  </si>
  <si>
    <t xml:space="preserve">  信息系统建设类项目</t>
  </si>
  <si>
    <t>表4</t>
  </si>
  <si>
    <t>财政拨款总体情况表</t>
  </si>
  <si>
    <t>一、一般公共预算</t>
  </si>
  <si>
    <t>二、政府性基金预算</t>
  </si>
  <si>
    <t>三、国有资本经营预算</t>
  </si>
  <si>
    <t>四、社会保障基金预算</t>
  </si>
  <si>
    <t>表5</t>
  </si>
  <si>
    <t>一般公共预算支出表（按功能分类科目）</t>
  </si>
  <si>
    <t>单位：元</t>
  </si>
  <si>
    <t>科目编码</t>
  </si>
  <si>
    <t>科目名称</t>
  </si>
  <si>
    <t>小计</t>
  </si>
  <si>
    <t>基本支出</t>
  </si>
  <si>
    <t>项目支出</t>
  </si>
  <si>
    <t>合计</t>
  </si>
  <si>
    <t>2011501</t>
  </si>
  <si>
    <t>行政运行</t>
  </si>
  <si>
    <t>2080501</t>
  </si>
  <si>
    <t>归口管理的行政单位离退休</t>
  </si>
  <si>
    <t>2080505</t>
  </si>
  <si>
    <t>机关事业单位基本养老保险缴费支出</t>
  </si>
  <si>
    <t>2080506</t>
  </si>
  <si>
    <t>机关事业单位职业年金缴费支出</t>
  </si>
  <si>
    <t>2101101</t>
  </si>
  <si>
    <t>行政单位医疗</t>
  </si>
  <si>
    <t>2210201</t>
  </si>
  <si>
    <t>住房公积金</t>
  </si>
  <si>
    <t>2011504</t>
  </si>
  <si>
    <t>工商行政管理专项</t>
  </si>
  <si>
    <t>2011599</t>
  </si>
  <si>
    <t>其他工商行政管理事务支出</t>
  </si>
  <si>
    <t>2101016</t>
  </si>
  <si>
    <t>食品安全事务</t>
  </si>
  <si>
    <t>2101099</t>
  </si>
  <si>
    <t>其他食品和药品监督管理事务支出</t>
  </si>
  <si>
    <t>表6</t>
  </si>
  <si>
    <t>一般公共预算基本支出情况表（按支出经济分类科目）</t>
  </si>
  <si>
    <t>政府预算支出经济分类</t>
  </si>
  <si>
    <t>部门预算支出经济科目</t>
  </si>
  <si>
    <t>[501]机关工资福利支出</t>
  </si>
  <si>
    <t>[301]工资福利支出</t>
  </si>
  <si>
    <t>[50101]工资奖金津补贴</t>
  </si>
  <si>
    <t>[30101]基本工资</t>
  </si>
  <si>
    <t>[30102]津贴补贴</t>
  </si>
  <si>
    <t>[30103]奖金</t>
  </si>
  <si>
    <t>[50102]社会保障费</t>
  </si>
  <si>
    <t>[30112]其他社会保障缴费</t>
  </si>
  <si>
    <t>[50103]住房公积金</t>
  </si>
  <si>
    <t>[30113]住房公积金</t>
  </si>
  <si>
    <t>[50199]其他工资福利支出</t>
  </si>
  <si>
    <t>[30106]伙食补助费</t>
  </si>
  <si>
    <t>[30107]绩效工资</t>
  </si>
  <si>
    <t xml:space="preserve">[30108]机关事业单位基本养老保险缴费
</t>
  </si>
  <si>
    <t xml:space="preserve">[30109]职业年金缴费
</t>
  </si>
  <si>
    <t xml:space="preserve">[30110]职工基本医疗保险缴费
</t>
  </si>
  <si>
    <t xml:space="preserve">[30111]公务员医疗补助缴费
</t>
  </si>
  <si>
    <t xml:space="preserve">[30119]其他工资福利支出
</t>
  </si>
  <si>
    <t>[502]机关商品和服务支出</t>
  </si>
  <si>
    <t>[302]商品和服务支出</t>
  </si>
  <si>
    <t>[50201]办公经费</t>
  </si>
  <si>
    <t>[30201]办公费</t>
  </si>
  <si>
    <t>[30202]印刷费</t>
  </si>
  <si>
    <t>[30204]手续费</t>
  </si>
  <si>
    <t>[30205]水费</t>
  </si>
  <si>
    <t>[30206]电费</t>
  </si>
  <si>
    <t>[30207]邮电费</t>
  </si>
  <si>
    <t>[30209]物业管理费</t>
  </si>
  <si>
    <t>[30211]差旅费</t>
  </si>
  <si>
    <t>[30214]租赁费</t>
  </si>
  <si>
    <t>[30228]工会经费</t>
  </si>
  <si>
    <t>[30229]福利费</t>
  </si>
  <si>
    <t>[30239]其他交通费用</t>
  </si>
  <si>
    <t>[50202]会议费</t>
  </si>
  <si>
    <t>[30215]会议费</t>
  </si>
  <si>
    <t>[50203]培训费</t>
  </si>
  <si>
    <t>[30216]培训费</t>
  </si>
  <si>
    <t>[50205]委托业务费</t>
  </si>
  <si>
    <t>[30203]咨询费</t>
  </si>
  <si>
    <t>[30226]劳务费</t>
  </si>
  <si>
    <t>[30227]委托业务费</t>
  </si>
  <si>
    <t>[50206]公务接待费</t>
  </si>
  <si>
    <t>[30217]公务接待费</t>
  </si>
  <si>
    <t>[50207]因公出国（境）费用</t>
  </si>
  <si>
    <t>[30212]因公出国（境）费用</t>
  </si>
  <si>
    <t>[50208]公务用车运行维护费</t>
  </si>
  <si>
    <t>[30231]公务用车运行维护费</t>
  </si>
  <si>
    <t>[50209]维修（护）费</t>
  </si>
  <si>
    <t>[30213]维修（护）费</t>
  </si>
  <si>
    <t>[50299]其他商品和服务支出</t>
  </si>
  <si>
    <t>[30299]其他商品和服务支出</t>
  </si>
  <si>
    <t>[503]机关资本性支出（一）</t>
  </si>
  <si>
    <t>[310]资本性支出</t>
  </si>
  <si>
    <t>[50306]设备购置</t>
  </si>
  <si>
    <t>[31002]办公设备购置</t>
  </si>
  <si>
    <t>[505]对事业单位经常性补助</t>
  </si>
  <si>
    <t>[50501]工资福利支出</t>
  </si>
  <si>
    <t>[30112]绩效工资</t>
  </si>
  <si>
    <t>[30106]其他工资福利支出</t>
  </si>
  <si>
    <t>[50502]商品和服务支出</t>
  </si>
  <si>
    <t>[509]对个人和家庭的补助</t>
  </si>
  <si>
    <t>[303]对个人和家庭的补助</t>
  </si>
  <si>
    <t>[50901]社会福利和救助</t>
  </si>
  <si>
    <t>[30304]抚恤金</t>
  </si>
  <si>
    <t>[30305]生活补助</t>
  </si>
  <si>
    <t>[30307]医疗费补助</t>
  </si>
  <si>
    <t>[30309]奖励金</t>
  </si>
  <si>
    <t>[50905]离退休费</t>
  </si>
  <si>
    <t>[30301]离休费</t>
  </si>
  <si>
    <t>[30302]退休费</t>
  </si>
  <si>
    <t>[50999]其他对个人和家庭的补助</t>
  </si>
  <si>
    <t>[30399]其他对个人和家庭的补助</t>
  </si>
  <si>
    <t>表7</t>
  </si>
  <si>
    <t>一般公共预算项目支出情况表（按支出经济分类科目）</t>
  </si>
  <si>
    <t>[30199]其他工资福利支出</t>
  </si>
  <si>
    <r>
      <rPr>
        <sz val="11"/>
        <color indexed="8"/>
        <rFont val="宋体"/>
        <charset val="134"/>
      </rPr>
      <t>[5020</t>
    </r>
    <r>
      <rPr>
        <sz val="11"/>
        <color indexed="8"/>
        <rFont val="宋体"/>
        <charset val="134"/>
      </rPr>
      <t>4</t>
    </r>
    <r>
      <rPr>
        <sz val="11"/>
        <color indexed="8"/>
        <rFont val="宋体"/>
        <charset val="134"/>
      </rPr>
      <t>]专用材料购置费</t>
    </r>
  </si>
  <si>
    <r>
      <rPr>
        <sz val="11"/>
        <color indexed="8"/>
        <rFont val="宋体"/>
        <charset val="134"/>
      </rPr>
      <t>[3021</t>
    </r>
    <r>
      <rPr>
        <sz val="11"/>
        <color indexed="8"/>
        <rFont val="宋体"/>
        <charset val="134"/>
      </rPr>
      <t>8</t>
    </r>
    <r>
      <rPr>
        <sz val="11"/>
        <color indexed="8"/>
        <rFont val="宋体"/>
        <charset val="134"/>
      </rPr>
      <t>]专用材料费</t>
    </r>
  </si>
  <si>
    <t>[50301]房屋建筑物购建</t>
  </si>
  <si>
    <t>[31001]房屋建筑物购建</t>
  </si>
  <si>
    <t>[50303]公务用车购置</t>
  </si>
  <si>
    <t>[31003]公务用车购置</t>
  </si>
  <si>
    <t>[31003]专用设备购置</t>
  </si>
  <si>
    <t>[31007]信息网络及软件购置更新</t>
  </si>
  <si>
    <t>[50307]大型修缮</t>
  </si>
  <si>
    <t>[31006]大型修缮</t>
  </si>
  <si>
    <t>[50399]其他资本性支出</t>
  </si>
  <si>
    <t>[31099]其他资本性支出</t>
  </si>
  <si>
    <t>表8</t>
  </si>
  <si>
    <t>一般公共预算安排的行政经费及“三公”经费预算表</t>
  </si>
  <si>
    <r>
      <rPr>
        <b/>
        <sz val="11"/>
        <color indexed="8"/>
        <rFont val="宋体"/>
        <charset val="134"/>
      </rPr>
      <t>2</t>
    </r>
    <r>
      <rPr>
        <b/>
        <sz val="11"/>
        <color indexed="8"/>
        <rFont val="宋体"/>
        <charset val="134"/>
      </rPr>
      <t>018</t>
    </r>
    <r>
      <rPr>
        <b/>
        <sz val="11"/>
        <color indexed="8"/>
        <rFont val="宋体"/>
        <charset val="134"/>
      </rPr>
      <t>年预算</t>
    </r>
  </si>
  <si>
    <t>行政经费</t>
  </si>
  <si>
    <t>“三公”经费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</si>
  <si>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</si>
  <si>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</si>
  <si>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</si>
  <si>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</si>
  <si>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（三）公务接待支出</t>
  </si>
  <si>
    <t>备注：</t>
  </si>
  <si>
    <t>1、行政经费包括：（1）基本支出。一是包括工资、津贴及奖金、医疗费、住房补贴等（不包括离退休支出，包括离退休人员管理机构的在职人员支出）基本支出；二是包括办公及印刷费、水电费、邮电费、取暖费、交通费、差旅费、会议费、福利费、物业管理费、日常维修费、专用材料费、一般购置费等公用经费支出。（2）一般行政管理项目支出。具体包括出国费、招待费、会议费、办公用房维修租赁、购置费（包括设备、计算机、车辆等）、干部上述非行政单位不纳入统计范围。</t>
  </si>
  <si>
    <t>2、“三公”经费包括因公出国（境）经费、公务用车购置及运行维护费和公务接待费。其中：因公出国（境）经费指行政事业单位工作人员公务出国（境）的住宿费、差旅费、伙食补助费、杂费、培训费等支出；公务用车购置及运行维护费指行政事业单位公务用车购置费、公务用车租用费、燃料费、维修费、过桥过路费、保险费等支出；公务接待费指行政事业单位按规定开支的各类公务接待（外宾接待）费用。</t>
  </si>
  <si>
    <t>表10</t>
  </si>
  <si>
    <t>2018年部门预算基本支出预算表</t>
  </si>
  <si>
    <t>支出项目类别          （资金使用单位）</t>
  </si>
  <si>
    <t>总计</t>
  </si>
  <si>
    <t>财政拨款</t>
  </si>
  <si>
    <t>财政专户拨款</t>
  </si>
  <si>
    <t>其他资金</t>
  </si>
  <si>
    <t>一般公共预算</t>
  </si>
  <si>
    <t>政府性基金</t>
  </si>
  <si>
    <t>国有资本经营预算</t>
  </si>
  <si>
    <t>社会保险基金预算</t>
  </si>
  <si>
    <t>……</t>
  </si>
  <si>
    <t>表11</t>
  </si>
  <si>
    <r>
      <rPr>
        <b/>
        <sz val="18"/>
        <color indexed="8"/>
        <rFont val="宋体"/>
        <charset val="134"/>
      </rPr>
      <t>2</t>
    </r>
    <r>
      <rPr>
        <b/>
        <sz val="18"/>
        <color indexed="8"/>
        <rFont val="宋体"/>
        <charset val="134"/>
      </rPr>
      <t>018</t>
    </r>
    <r>
      <rPr>
        <b/>
        <sz val="18"/>
        <color indexed="8"/>
        <rFont val="宋体"/>
        <charset val="134"/>
      </rPr>
      <t>年部门预算项目支出及其他支出预算表</t>
    </r>
  </si>
  <si>
    <t>绩效目标</t>
  </si>
  <si>
    <t>开展食安委专项经费</t>
  </si>
  <si>
    <t>中食药监办[2016]167号2016年度第四批食品药品监督管理专项资金</t>
  </si>
  <si>
    <t>中食药监办[2015]181号2016食品药品监管项目-办案费</t>
  </si>
  <si>
    <t>商事登记工作经费</t>
  </si>
  <si>
    <t>2016年中山市食品安全风险监测工作经费</t>
  </si>
  <si>
    <t>打假专项工作经费</t>
  </si>
  <si>
    <t>2017年食品安全风险监测-食源性疾病监测</t>
  </si>
  <si>
    <t>中食药监办[17]119号17年省民生实事食用农产业快检工作经费</t>
  </si>
  <si>
    <t>食品药品监督管理项目资金</t>
  </si>
  <si>
    <t>禽流感防控工作经费</t>
  </si>
  <si>
    <t>打击无证照经营工作专项经费</t>
  </si>
  <si>
    <t>质量强镇办工作经费</t>
  </si>
  <si>
    <t>打传专项经费</t>
  </si>
  <si>
    <t>中山市食品安全信息公示栏</t>
  </si>
  <si>
    <t>2017年食品安全风险监测-食品监测</t>
  </si>
  <si>
    <t>化妆品示范街费用</t>
  </si>
  <si>
    <t>饭堂补助经费</t>
  </si>
  <si>
    <t>创建“全国知名品牌示范区”专项经费</t>
  </si>
  <si>
    <t>食药监所制服费用</t>
  </si>
  <si>
    <t>食品综合快筛快检中心购检测试剂经费</t>
  </si>
  <si>
    <t>增设快筛快检室</t>
  </si>
  <si>
    <t>第三部分    2018年部门预算情况说明</t>
  </si>
  <si>
    <t xml:space="preserve">    一、部门预算收支情况</t>
  </si>
  <si>
    <t xml:space="preserve">    2018年本部门收入预算642.9万元，支出预算642.9万元（其中基本支出586.38万元，项目支出：56.52万元）。</t>
  </si>
  <si>
    <t xml:space="preserve">    二、“三公”经费安排情况说明</t>
  </si>
  <si>
    <t xml:space="preserve">    2018年本部门“三公”经费预算安排10.8万元，公务用车购置及运行费10万元，公务接待费0.8万元。</t>
  </si>
  <si>
    <t>第四部分  名词解释</t>
  </si>
  <si>
    <t xml:space="preserve">    一、财政拨款收入：指财政当年拨付的资金收入。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</si>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</sst>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s>
  <fonts count="32">
    <font>
      <sz val="11"/>
      <color indexed="8"/>
      <name val="宋体"/>
      <charset val="134"/>
    </font>
    <font>
      <sz val="14"/>
      <color indexed="8"/>
      <name val="宋体"/>
      <charset val="134"/>
    </font>
    <font>
      <b/>
      <sz val="22"/>
      <color indexed="8"/>
      <name val="宋体"/>
      <charset val="134"/>
    </font>
    <font>
      <b/>
      <sz val="24"/>
      <color indexed="8"/>
      <name val="宋体"/>
      <charset val="134"/>
    </font>
    <font>
      <b/>
      <sz val="14"/>
      <color indexed="8"/>
      <name val="宋体"/>
      <charset val="134"/>
    </font>
    <font>
      <b/>
      <sz val="11"/>
      <color indexed="8"/>
      <name val="宋体"/>
      <charset val="134"/>
    </font>
    <font>
      <b/>
      <sz val="18"/>
      <color indexed="8"/>
      <name val="宋体"/>
      <charset val="134"/>
    </font>
    <font>
      <sz val="9"/>
      <name val="宋体"/>
      <charset val="134"/>
    </font>
    <font>
      <b/>
      <sz val="20"/>
      <color indexed="8"/>
      <name val="宋体"/>
      <charset val="134"/>
    </font>
    <font>
      <b/>
      <sz val="12"/>
      <color indexed="8"/>
      <name val="宋体"/>
      <charset val="134"/>
    </font>
    <font>
      <sz val="12"/>
      <color indexed="8"/>
      <name val="宋体"/>
      <charset val="134"/>
    </font>
    <font>
      <b/>
      <sz val="36"/>
      <color indexed="8"/>
      <name val="宋体"/>
      <charset val="134"/>
    </font>
    <font>
      <b/>
      <sz val="16"/>
      <color indexed="8"/>
      <name val="宋体"/>
      <charset val="134"/>
    </font>
    <font>
      <sz val="16"/>
      <color indexed="8"/>
      <name val="宋体"/>
      <charset val="134"/>
    </font>
    <font>
      <sz val="48"/>
      <color indexed="8"/>
      <name val="宋体"/>
      <charset val="134"/>
    </font>
    <font>
      <b/>
      <sz val="28"/>
      <color indexed="8"/>
      <name val="宋体"/>
      <charset val="134"/>
    </font>
    <font>
      <sz val="11"/>
      <color indexed="42"/>
      <name val="宋体"/>
      <charset val="134"/>
    </font>
    <font>
      <i/>
      <sz val="11"/>
      <color indexed="23"/>
      <name val="宋体"/>
      <charset val="134"/>
    </font>
    <font>
      <sz val="12"/>
      <name val="宋体"/>
      <charset val="134"/>
    </font>
    <font>
      <b/>
      <sz val="11"/>
      <color indexed="62"/>
      <name val="宋体"/>
      <charset val="134"/>
    </font>
    <font>
      <sz val="11"/>
      <color indexed="60"/>
      <name val="宋体"/>
      <charset val="134"/>
    </font>
    <font>
      <b/>
      <sz val="13"/>
      <color indexed="62"/>
      <name val="宋体"/>
      <charset val="134"/>
    </font>
    <font>
      <sz val="11"/>
      <color indexed="17"/>
      <name val="宋体"/>
      <charset val="134"/>
    </font>
    <font>
      <b/>
      <sz val="11"/>
      <color indexed="42"/>
      <name val="宋体"/>
      <charset val="134"/>
    </font>
    <font>
      <b/>
      <sz val="11"/>
      <color indexed="52"/>
      <name val="宋体"/>
      <charset val="134"/>
    </font>
    <font>
      <b/>
      <sz val="15"/>
      <color indexed="62"/>
      <name val="宋体"/>
      <charset val="134"/>
    </font>
    <font>
      <b/>
      <sz val="18"/>
      <color indexed="62"/>
      <name val="宋体"/>
      <charset val="134"/>
    </font>
    <font>
      <sz val="11"/>
      <color indexed="62"/>
      <name val="宋体"/>
      <charset val="134"/>
    </font>
    <font>
      <sz val="11"/>
      <color indexed="10"/>
      <name val="宋体"/>
      <charset val="134"/>
    </font>
    <font>
      <b/>
      <sz val="11"/>
      <color indexed="63"/>
      <name val="宋体"/>
      <charset val="134"/>
    </font>
    <font>
      <sz val="11"/>
      <color indexed="52"/>
      <name val="宋体"/>
      <charset val="134"/>
    </font>
    <font>
      <b/>
      <u/>
      <sz val="16"/>
      <color indexed="8"/>
      <name val="宋体"/>
      <charset val="134"/>
    </font>
  </fonts>
  <fills count="1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diagonal/>
    </border>
    <border>
      <left/>
      <right/>
      <top/>
      <bottom style="medium">
        <color indexed="44"/>
      </bottom>
      <diagonal/>
    </border>
    <border>
      <left/>
      <right/>
      <top/>
      <bottom style="thick">
        <color indexed="4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91">
    <xf numFmtId="0" fontId="0" fillId="0" borderId="0">
      <alignment vertical="center"/>
    </xf>
    <xf numFmtId="0" fontId="16" fillId="7"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43" fontId="18" fillId="0" borderId="0" applyFont="0" applyFill="0" applyBorder="0" applyAlignment="0" applyProtection="0">
      <alignment vertical="center"/>
    </xf>
    <xf numFmtId="0" fontId="17" fillId="0" borderId="0" applyNumberFormat="0" applyFill="0" applyBorder="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9" fillId="0" borderId="7" applyNumberFormat="0" applyFill="0" applyAlignment="0" applyProtection="0">
      <alignment vertical="center"/>
    </xf>
    <xf numFmtId="0" fontId="16" fillId="7" borderId="0" applyNumberFormat="0" applyBorder="0" applyAlignment="0" applyProtection="0">
      <alignment vertical="center"/>
    </xf>
    <xf numFmtId="42" fontId="18" fillId="0" borderId="0" applyFont="0" applyFill="0" applyBorder="0" applyAlignment="0" applyProtection="0">
      <alignment vertical="center"/>
    </xf>
    <xf numFmtId="0" fontId="16"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5" borderId="0" applyNumberFormat="0" applyBorder="0" applyAlignment="0" applyProtection="0">
      <alignment vertical="center"/>
    </xf>
    <xf numFmtId="0" fontId="16" fillId="8" borderId="0" applyNumberFormat="0" applyBorder="0" applyAlignment="0" applyProtection="0">
      <alignment vertical="center"/>
    </xf>
    <xf numFmtId="0" fontId="0" fillId="9" borderId="0" applyNumberFormat="0" applyBorder="0" applyAlignment="0" applyProtection="0">
      <alignment vertical="center"/>
    </xf>
    <xf numFmtId="0" fontId="0" fillId="5" borderId="0" applyNumberFormat="0" applyBorder="0" applyAlignment="0" applyProtection="0">
      <alignment vertical="center"/>
    </xf>
    <xf numFmtId="0" fontId="0" fillId="9" borderId="0" applyNumberFormat="0" applyBorder="0" applyAlignment="0" applyProtection="0">
      <alignment vertical="center"/>
    </xf>
    <xf numFmtId="0" fontId="0" fillId="4"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0" fillId="0" borderId="0">
      <alignment vertical="center"/>
    </xf>
    <xf numFmtId="0" fontId="20" fillId="5"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5" fillId="0" borderId="12" applyNumberFormat="0" applyFill="0" applyAlignment="0" applyProtection="0">
      <alignment vertical="center"/>
    </xf>
    <xf numFmtId="0" fontId="0" fillId="8"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21" fillId="0" borderId="8" applyNumberFormat="0" applyFill="0" applyAlignment="0" applyProtection="0">
      <alignment vertical="center"/>
    </xf>
    <xf numFmtId="0" fontId="0" fillId="7" borderId="0" applyNumberFormat="0" applyBorder="0" applyAlignment="0" applyProtection="0">
      <alignment vertical="center"/>
    </xf>
    <xf numFmtId="0" fontId="19" fillId="0" borderId="7" applyNumberFormat="0" applyFill="0" applyAlignment="0" applyProtection="0">
      <alignment vertical="center"/>
    </xf>
    <xf numFmtId="0" fontId="16" fillId="7" borderId="0" applyNumberFormat="0" applyBorder="0" applyAlignment="0" applyProtection="0">
      <alignment vertical="center"/>
    </xf>
    <xf numFmtId="0" fontId="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0" applyNumberFormat="0" applyFill="0" applyBorder="0" applyAlignment="0" applyProtection="0">
      <alignment vertical="center"/>
    </xf>
    <xf numFmtId="0" fontId="16" fillId="5" borderId="0" applyNumberFormat="0" applyBorder="0" applyAlignment="0" applyProtection="0">
      <alignment vertical="center"/>
    </xf>
    <xf numFmtId="0" fontId="0" fillId="9" borderId="0" applyNumberFormat="0" applyBorder="0" applyAlignment="0" applyProtection="0">
      <alignment vertical="center"/>
    </xf>
    <xf numFmtId="0" fontId="16" fillId="9" borderId="0" applyNumberFormat="0" applyBorder="0" applyAlignment="0" applyProtection="0">
      <alignment vertical="center"/>
    </xf>
    <xf numFmtId="0" fontId="0" fillId="4" borderId="0" applyNumberFormat="0" applyBorder="0" applyAlignment="0" applyProtection="0">
      <alignment vertical="center"/>
    </xf>
    <xf numFmtId="0" fontId="16" fillId="4" borderId="0" applyNumberFormat="0" applyBorder="0" applyAlignment="0" applyProtection="0">
      <alignment vertical="center"/>
    </xf>
    <xf numFmtId="0" fontId="0" fillId="7" borderId="0" applyNumberFormat="0" applyBorder="0" applyAlignment="0" applyProtection="0">
      <alignment vertical="center"/>
    </xf>
    <xf numFmtId="0" fontId="0" fillId="8" borderId="0" applyNumberFormat="0" applyBorder="0" applyAlignment="0" applyProtection="0">
      <alignment vertical="center"/>
    </xf>
    <xf numFmtId="0" fontId="16" fillId="7" borderId="0" applyNumberFormat="0" applyBorder="0" applyAlignment="0" applyProtection="0">
      <alignment vertical="center"/>
    </xf>
    <xf numFmtId="0" fontId="0" fillId="8" borderId="0" applyNumberFormat="0" applyBorder="0" applyAlignment="0" applyProtection="0">
      <alignment vertical="center"/>
    </xf>
    <xf numFmtId="0" fontId="19" fillId="0" borderId="0" applyNumberFormat="0" applyFill="0" applyBorder="0" applyAlignment="0" applyProtection="0">
      <alignment vertical="center"/>
    </xf>
    <xf numFmtId="0" fontId="16" fillId="5"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25" fillId="0" borderId="11" applyNumberFormat="0" applyFill="0" applyAlignment="0" applyProtection="0">
      <alignment vertical="center"/>
    </xf>
    <xf numFmtId="0" fontId="22" fillId="9" borderId="0" applyNumberFormat="0" applyBorder="0" applyAlignment="0" applyProtection="0">
      <alignment vertical="center"/>
    </xf>
    <xf numFmtId="0" fontId="25" fillId="0" borderId="11" applyNumberFormat="0" applyFill="0" applyAlignment="0" applyProtection="0">
      <alignment vertical="center"/>
    </xf>
    <xf numFmtId="0" fontId="21" fillId="0" borderId="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lignment vertical="center"/>
    </xf>
    <xf numFmtId="0" fontId="22" fillId="9" borderId="0" applyNumberFormat="0" applyBorder="0" applyAlignment="0" applyProtection="0">
      <alignment vertical="center"/>
    </xf>
    <xf numFmtId="0" fontId="5" fillId="0" borderId="12" applyNumberFormat="0" applyFill="0" applyAlignment="0" applyProtection="0">
      <alignment vertical="center"/>
    </xf>
    <xf numFmtId="0" fontId="24" fillId="2" borderId="10" applyNumberFormat="0" applyAlignment="0" applyProtection="0">
      <alignment vertical="center"/>
    </xf>
    <xf numFmtId="0" fontId="24" fillId="2" borderId="10" applyNumberFormat="0" applyAlignment="0" applyProtection="0">
      <alignment vertical="center"/>
    </xf>
    <xf numFmtId="0" fontId="23" fillId="10" borderId="9" applyNumberFormat="0" applyAlignment="0" applyProtection="0">
      <alignment vertical="center"/>
    </xf>
    <xf numFmtId="0" fontId="23" fillId="10" borderId="9" applyNumberFormat="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15" applyNumberFormat="0" applyFill="0" applyAlignment="0" applyProtection="0">
      <alignment vertical="center"/>
    </xf>
    <xf numFmtId="0" fontId="30" fillId="0" borderId="15"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2" borderId="14" applyNumberFormat="0" applyAlignment="0" applyProtection="0">
      <alignment vertical="center"/>
    </xf>
    <xf numFmtId="0" fontId="29" fillId="2" borderId="14" applyNumberFormat="0" applyAlignment="0" applyProtection="0">
      <alignment vertical="center"/>
    </xf>
    <xf numFmtId="0" fontId="27" fillId="8" borderId="10" applyNumberFormat="0" applyAlignment="0" applyProtection="0">
      <alignment vertical="center"/>
    </xf>
    <xf numFmtId="0" fontId="27" fillId="8" borderId="10" applyNumberFormat="0" applyAlignment="0" applyProtection="0">
      <alignment vertical="center"/>
    </xf>
    <xf numFmtId="0" fontId="0" fillId="12" borderId="13" applyNumberFormat="0" applyFont="0" applyAlignment="0" applyProtection="0">
      <alignment vertical="center"/>
    </xf>
    <xf numFmtId="0" fontId="0" fillId="12" borderId="13" applyNumberFormat="0" applyFont="0" applyAlignment="0" applyProtection="0">
      <alignment vertical="center"/>
    </xf>
  </cellStyleXfs>
  <cellXfs count="63">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7" fillId="2" borderId="1" xfId="23" applyNumberFormat="1" applyFont="1" applyFill="1" applyBorder="1" applyAlignment="1">
      <alignment horizontal="left" vertical="center" wrapText="1"/>
    </xf>
    <xf numFmtId="176" fontId="0" fillId="0" borderId="1" xfId="0" applyNumberFormat="1" applyBorder="1" applyAlignment="1">
      <alignment horizontal="right" vertical="center"/>
    </xf>
    <xf numFmtId="176" fontId="7" fillId="2" borderId="1" xfId="23" applyNumberFormat="1" applyFont="1" applyFill="1" applyBorder="1" applyAlignment="1">
      <alignment horizontal="right" vertical="center" wrapText="1"/>
    </xf>
    <xf numFmtId="176" fontId="5" fillId="0" borderId="1" xfId="0" applyNumberFormat="1" applyFont="1" applyBorder="1" applyAlignment="1">
      <alignment horizontal="right" vertical="center"/>
    </xf>
    <xf numFmtId="0" fontId="0" fillId="0" borderId="1" xfId="0" applyBorder="1">
      <alignmen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176" fontId="0" fillId="0" borderId="1" xfId="0" applyNumberForma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0" fillId="0" borderId="1" xfId="0" applyBorder="1" applyAlignment="1">
      <alignment vertical="center"/>
    </xf>
    <xf numFmtId="0" fontId="0" fillId="0" borderId="1" xfId="0" applyFont="1" applyBorder="1" applyAlignment="1">
      <alignment vertical="center"/>
    </xf>
    <xf numFmtId="0" fontId="0" fillId="0" borderId="1" xfId="0" applyFont="1" applyBorder="1" applyAlignment="1">
      <alignment horizontal="left" vertical="center"/>
    </xf>
    <xf numFmtId="0" fontId="5" fillId="0" borderId="1" xfId="0" applyFont="1" applyBorder="1" applyAlignment="1">
      <alignment horizontal="right" vertical="center"/>
    </xf>
    <xf numFmtId="0" fontId="5" fillId="3" borderId="1" xfId="0" applyFont="1" applyFill="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left" vertical="center" wrapText="1"/>
    </xf>
    <xf numFmtId="0" fontId="5" fillId="0" borderId="0" xfId="0"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horizontal="center" vertical="center"/>
    </xf>
    <xf numFmtId="4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7" fillId="2" borderId="6" xfId="21" applyNumberFormat="1" applyFont="1" applyFill="1" applyBorder="1" applyAlignment="1">
      <alignment horizontal="left" vertical="center" wrapText="1"/>
    </xf>
    <xf numFmtId="49" fontId="0" fillId="0" borderId="1" xfId="0" applyNumberFormat="1" applyBorder="1" applyAlignment="1">
      <alignment horizontal="lef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10" fillId="0" borderId="1" xfId="0" applyFont="1" applyBorder="1">
      <alignment vertical="center"/>
    </xf>
    <xf numFmtId="176" fontId="10"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0" fontId="9" fillId="0" borderId="1" xfId="0" applyFont="1" applyBorder="1">
      <alignment vertical="center"/>
    </xf>
    <xf numFmtId="0" fontId="11" fillId="0" borderId="0" xfId="0" applyFont="1" applyAlignment="1">
      <alignment horizontal="center" vertical="center"/>
    </xf>
    <xf numFmtId="0" fontId="6" fillId="0" borderId="0" xfId="0" applyFont="1">
      <alignment vertical="center"/>
    </xf>
    <xf numFmtId="0" fontId="6" fillId="0" borderId="0" xfId="0" applyNumberFormat="1" applyFont="1" applyAlignment="1">
      <alignment horizontal="center" vertical="center"/>
    </xf>
    <xf numFmtId="0" fontId="6" fillId="0" borderId="0" xfId="0" applyFont="1" applyAlignment="1">
      <alignment horizontal="left" vertical="center"/>
    </xf>
    <xf numFmtId="0" fontId="1" fillId="0" borderId="0" xfId="0" applyNumberFormat="1" applyFont="1"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lignment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NumberFormat="1" applyFont="1" applyAlignment="1">
      <alignment horizontal="center" vertical="center" wrapText="1"/>
    </xf>
  </cellXfs>
  <cellStyles count="91">
    <cellStyle name="常规" xfId="0" builtinId="0"/>
    <cellStyle name="60% - 强调文字颜色 5 3" xfId="1"/>
    <cellStyle name="20% - 强调文字颜色 2 2" xfId="2"/>
    <cellStyle name="20% - 强调文字颜色 1 3" xfId="3"/>
    <cellStyle name="千位分隔" xfId="4" builtinId="3"/>
    <cellStyle name="解释性文本 2" xfId="5"/>
    <cellStyle name="货币" xfId="6" builtinId="4"/>
    <cellStyle name="千位分隔[0]" xfId="7" builtinId="6"/>
    <cellStyle name="百分比" xfId="8" builtinId="5"/>
    <cellStyle name="标题 3 3" xfId="9"/>
    <cellStyle name="60% - 强调文字颜色 1 3" xfId="10"/>
    <cellStyle name="货币[0]" xfId="11" builtinId="7"/>
    <cellStyle name="60% - 强调文字颜色 4 3" xfId="12"/>
    <cellStyle name="20% - 强调文字颜色 1 2" xfId="13"/>
    <cellStyle name="40% - 强调文字颜色 1 2" xfId="14"/>
    <cellStyle name="20% - 强调文字颜色 2 3" xfId="15"/>
    <cellStyle name="60% - 强调文字颜色 6 3" xfId="16"/>
    <cellStyle name="20% - 强调文字颜色 3 2" xfId="17"/>
    <cellStyle name="40% - 强调文字颜色 2 2" xfId="18"/>
    <cellStyle name="20% - 强调文字颜色 3 3" xfId="19"/>
    <cellStyle name="20% - 强调文字颜色 4 2" xfId="20"/>
    <cellStyle name="常规 3" xfId="21"/>
    <cellStyle name="20% - 强调文字颜色 4 3" xfId="22"/>
    <cellStyle name="常规 4" xfId="23"/>
    <cellStyle name="差 2" xfId="24"/>
    <cellStyle name="40% - 强调文字颜色 3 2" xfId="25"/>
    <cellStyle name="20% - 强调文字颜色 5 2" xfId="26"/>
    <cellStyle name="40% - 强调文字颜色 4 2" xfId="27"/>
    <cellStyle name="20% - 强调文字颜色 5 3" xfId="28"/>
    <cellStyle name="汇总 3" xfId="29"/>
    <cellStyle name="20% - 强调文字颜色 6 2" xfId="30"/>
    <cellStyle name="40% - 强调文字颜色 5 2" xfId="31"/>
    <cellStyle name="20% - 强调文字颜色 6 3" xfId="32"/>
    <cellStyle name="标题 2 2" xfId="33"/>
    <cellStyle name="40% - 强调文字颜色 1 3" xfId="34"/>
    <cellStyle name="标题 3 2" xfId="35"/>
    <cellStyle name="60% - 强调文字颜色 1 2" xfId="36"/>
    <cellStyle name="40% - 强调文字颜色 2 3" xfId="37"/>
    <cellStyle name="差 3" xfId="38"/>
    <cellStyle name="标题 4 2" xfId="39"/>
    <cellStyle name="60% - 强调文字颜色 2 2" xfId="40"/>
    <cellStyle name="40% - 强调文字颜色 3 3" xfId="41"/>
    <cellStyle name="60% - 强调文字颜色 3 2" xfId="42"/>
    <cellStyle name="40% - 强调文字颜色 4 3" xfId="43"/>
    <cellStyle name="60% - 强调文字颜色 4 2" xfId="44"/>
    <cellStyle name="40% - 强调文字颜色 5 3" xfId="45"/>
    <cellStyle name="40% - 强调文字颜色 6 2" xfId="46"/>
    <cellStyle name="60% - 强调文字颜色 5 2" xfId="47"/>
    <cellStyle name="40% - 强调文字颜色 6 3" xfId="48"/>
    <cellStyle name="标题 4 3" xfId="49"/>
    <cellStyle name="60% - 强调文字颜色 2 3" xfId="50"/>
    <cellStyle name="60% - 强调文字颜色 3 3" xfId="51"/>
    <cellStyle name="60% - 强调文字颜色 6 2" xfId="52"/>
    <cellStyle name="标题 1 2" xfId="53"/>
    <cellStyle name="好 2" xfId="54"/>
    <cellStyle name="标题 1 3" xfId="55"/>
    <cellStyle name="标题 2 3" xfId="56"/>
    <cellStyle name="标题 5" xfId="57"/>
    <cellStyle name="标题 6" xfId="58"/>
    <cellStyle name="常规 2" xfId="59"/>
    <cellStyle name="好 3" xfId="60"/>
    <cellStyle name="汇总 2" xfId="61"/>
    <cellStyle name="计算 2" xfId="62"/>
    <cellStyle name="计算 3" xfId="63"/>
    <cellStyle name="检查单元格 2" xfId="64"/>
    <cellStyle name="检查单元格 3" xfId="65"/>
    <cellStyle name="解释性文本 3" xfId="66"/>
    <cellStyle name="警告文本 2" xfId="67"/>
    <cellStyle name="警告文本 3" xfId="68"/>
    <cellStyle name="链接单元格 2" xfId="69"/>
    <cellStyle name="链接单元格 3" xfId="70"/>
    <cellStyle name="强调文字颜色 1 2" xfId="71"/>
    <cellStyle name="强调文字颜色 1 3" xfId="72"/>
    <cellStyle name="强调文字颜色 2 2" xfId="73"/>
    <cellStyle name="强调文字颜色 2 3" xfId="74"/>
    <cellStyle name="强调文字颜色 3 2" xfId="75"/>
    <cellStyle name="强调文字颜色 3 3" xfId="76"/>
    <cellStyle name="强调文字颜色 4 2" xfId="77"/>
    <cellStyle name="强调文字颜色 4 3" xfId="78"/>
    <cellStyle name="强调文字颜色 5 2" xfId="79"/>
    <cellStyle name="强调文字颜色 5 3" xfId="80"/>
    <cellStyle name="强调文字颜色 6 2" xfId="81"/>
    <cellStyle name="强调文字颜色 6 3" xfId="82"/>
    <cellStyle name="适中 2" xfId="83"/>
    <cellStyle name="适中 3" xfId="84"/>
    <cellStyle name="输出 2" xfId="85"/>
    <cellStyle name="输出 3" xfId="86"/>
    <cellStyle name="输入 2" xfId="87"/>
    <cellStyle name="输入 3" xfId="88"/>
    <cellStyle name="注释 2" xfId="89"/>
    <cellStyle name="注释 3" xfId="90"/>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2"/>
  </sheetPr>
  <dimension ref="A1:J20"/>
  <sheetViews>
    <sheetView topLeftCell="A13" workbookViewId="0">
      <selection activeCell="G28" sqref="G28"/>
    </sheetView>
  </sheetViews>
  <sheetFormatPr defaultColWidth="9" defaultRowHeight="13.5"/>
  <sheetData>
    <row r="1" spans="1:1">
      <c r="A1" t="s">
        <v>0</v>
      </c>
    </row>
    <row r="14" spans="6:6">
      <c r="F14" s="60"/>
    </row>
    <row r="15" ht="30" customHeight="1" spans="1:10">
      <c r="A15" s="61" t="s">
        <v>1</v>
      </c>
      <c r="B15" s="61"/>
      <c r="C15" s="61"/>
      <c r="D15" s="61"/>
      <c r="E15" s="61"/>
      <c r="F15" s="61"/>
      <c r="G15" s="61"/>
      <c r="H15" s="61"/>
      <c r="I15" s="61"/>
      <c r="J15" s="61"/>
    </row>
    <row r="16" ht="30" customHeight="1" spans="1:10">
      <c r="A16" s="61"/>
      <c r="B16" s="61"/>
      <c r="C16" s="61"/>
      <c r="D16" s="61"/>
      <c r="E16" s="61"/>
      <c r="F16" s="61"/>
      <c r="G16" s="61"/>
      <c r="H16" s="61"/>
      <c r="I16" s="61"/>
      <c r="J16" s="61"/>
    </row>
    <row r="17" spans="3:7">
      <c r="C17" s="6"/>
      <c r="D17" s="6"/>
      <c r="E17" s="6"/>
      <c r="F17" s="6"/>
      <c r="G17" s="6"/>
    </row>
    <row r="18" s="59" customFormat="1" ht="24" customHeight="1" spans="1:10">
      <c r="A18" s="62" t="s">
        <v>2</v>
      </c>
      <c r="B18" s="62"/>
      <c r="C18" s="62"/>
      <c r="D18" s="62"/>
      <c r="E18" s="62"/>
      <c r="F18" s="62"/>
      <c r="G18" s="62"/>
      <c r="H18" s="62"/>
      <c r="I18" s="62"/>
      <c r="J18" s="62"/>
    </row>
    <row r="19" s="59" customFormat="1" ht="24" customHeight="1" spans="1:10">
      <c r="A19" s="62"/>
      <c r="B19" s="62"/>
      <c r="C19" s="62"/>
      <c r="D19" s="62"/>
      <c r="E19" s="62"/>
      <c r="F19" s="62"/>
      <c r="G19" s="62"/>
      <c r="H19" s="62"/>
      <c r="I19" s="62"/>
      <c r="J19" s="62"/>
    </row>
    <row r="20" s="59" customFormat="1" ht="24" customHeight="1" spans="1:10">
      <c r="A20" s="62"/>
      <c r="B20" s="62"/>
      <c r="C20" s="62"/>
      <c r="D20" s="62"/>
      <c r="E20" s="62"/>
      <c r="F20" s="62"/>
      <c r="G20" s="62"/>
      <c r="H20" s="62"/>
      <c r="I20" s="62"/>
      <c r="J20" s="62"/>
    </row>
  </sheetData>
  <mergeCells count="2">
    <mergeCell ref="A15:J16"/>
    <mergeCell ref="A18:J20"/>
  </mergeCells>
  <pageMargins left="0.707638888888889" right="0.31388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61"/>
  <sheetViews>
    <sheetView showZeros="0" topLeftCell="A23" workbookViewId="0">
      <selection activeCell="C11" sqref="C11"/>
    </sheetView>
  </sheetViews>
  <sheetFormatPr defaultColWidth="9" defaultRowHeight="13.5" outlineLevelCol="2"/>
  <cols>
    <col min="1" max="1" width="31.2166666666667" style="27" customWidth="1"/>
    <col min="2" max="2" width="32.775" style="8" customWidth="1"/>
    <col min="3" max="3" width="24.2166666666667" customWidth="1"/>
    <col min="4" max="4" width="16.3333333333333" customWidth="1"/>
    <col min="5" max="5" width="18.3333333333333" customWidth="1"/>
  </cols>
  <sheetData>
    <row r="1" spans="1:1">
      <c r="A1" s="27" t="s">
        <v>111</v>
      </c>
    </row>
    <row r="2" ht="33.75" customHeight="1" spans="1:3">
      <c r="A2" s="9" t="s">
        <v>112</v>
      </c>
      <c r="B2" s="9"/>
      <c r="C2" s="9"/>
    </row>
    <row r="3" spans="1:3">
      <c r="A3" s="27" t="s">
        <v>27</v>
      </c>
      <c r="C3" s="24" t="s">
        <v>28</v>
      </c>
    </row>
    <row r="4" s="7" customFormat="1" ht="24" customHeight="1" spans="1:3">
      <c r="A4" s="11" t="s">
        <v>113</v>
      </c>
      <c r="B4" s="11" t="s">
        <v>114</v>
      </c>
      <c r="C4" s="11" t="s">
        <v>32</v>
      </c>
    </row>
    <row r="5" s="7" customFormat="1" ht="24" customHeight="1" spans="1:3">
      <c r="A5" s="11" t="s">
        <v>90</v>
      </c>
      <c r="B5" s="11"/>
      <c r="C5" s="33">
        <f>C6+C19+C42+C44+C51+C54</f>
        <v>586.38</v>
      </c>
    </row>
    <row r="6" ht="24" customHeight="1" spans="1:3">
      <c r="A6" s="28" t="s">
        <v>115</v>
      </c>
      <c r="B6" s="29" t="s">
        <v>116</v>
      </c>
      <c r="C6" s="34">
        <f>SUM(C7:C18)</f>
        <v>517.12</v>
      </c>
    </row>
    <row r="7" ht="24" customHeight="1" spans="1:3">
      <c r="A7" s="30" t="s">
        <v>117</v>
      </c>
      <c r="B7" s="25" t="s">
        <v>118</v>
      </c>
      <c r="C7" s="35">
        <v>59.32</v>
      </c>
    </row>
    <row r="8" ht="24" customHeight="1" spans="1:3">
      <c r="A8" s="30" t="s">
        <v>117</v>
      </c>
      <c r="B8" s="25" t="s">
        <v>119</v>
      </c>
      <c r="C8" s="35">
        <v>155.72</v>
      </c>
    </row>
    <row r="9" ht="24" customHeight="1" spans="1:3">
      <c r="A9" s="30" t="s">
        <v>117</v>
      </c>
      <c r="B9" s="25" t="s">
        <v>120</v>
      </c>
      <c r="C9" s="35">
        <v>107.95</v>
      </c>
    </row>
    <row r="10" ht="24" customHeight="1" spans="1:3">
      <c r="A10" s="30" t="s">
        <v>121</v>
      </c>
      <c r="B10" s="25" t="s">
        <v>122</v>
      </c>
      <c r="C10" s="35">
        <v>6.16</v>
      </c>
    </row>
    <row r="11" ht="24" customHeight="1" spans="1:3">
      <c r="A11" s="30" t="s">
        <v>123</v>
      </c>
      <c r="B11" s="25" t="s">
        <v>124</v>
      </c>
      <c r="C11" s="35">
        <v>36.76</v>
      </c>
    </row>
    <row r="12" ht="24" customHeight="1" spans="1:3">
      <c r="A12" s="30" t="s">
        <v>125</v>
      </c>
      <c r="B12" s="25" t="s">
        <v>126</v>
      </c>
      <c r="C12" s="35">
        <v>0.5</v>
      </c>
    </row>
    <row r="13" ht="24" customHeight="1" spans="1:3">
      <c r="A13" s="30" t="s">
        <v>117</v>
      </c>
      <c r="B13" s="25" t="s">
        <v>127</v>
      </c>
      <c r="C13" s="35">
        <v>18.56</v>
      </c>
    </row>
    <row r="14" ht="24" customHeight="1" spans="1:3">
      <c r="A14" s="30" t="s">
        <v>121</v>
      </c>
      <c r="B14" s="36" t="s">
        <v>128</v>
      </c>
      <c r="C14" s="35">
        <v>41.95</v>
      </c>
    </row>
    <row r="15" ht="24" customHeight="1" spans="1:3">
      <c r="A15" s="30" t="s">
        <v>121</v>
      </c>
      <c r="B15" s="36" t="s">
        <v>129</v>
      </c>
      <c r="C15" s="35">
        <v>15.28</v>
      </c>
    </row>
    <row r="16" ht="24" customHeight="1" spans="1:3">
      <c r="A16" s="30" t="s">
        <v>121</v>
      </c>
      <c r="B16" s="36" t="s">
        <v>130</v>
      </c>
      <c r="C16" s="35">
        <v>3.91</v>
      </c>
    </row>
    <row r="17" ht="24" customHeight="1" spans="1:3">
      <c r="A17" s="30" t="s">
        <v>121</v>
      </c>
      <c r="B17" s="36" t="s">
        <v>131</v>
      </c>
      <c r="C17" s="35">
        <v>9.88</v>
      </c>
    </row>
    <row r="18" ht="24" customHeight="1" spans="1:3">
      <c r="A18" s="30" t="s">
        <v>125</v>
      </c>
      <c r="B18" s="36" t="s">
        <v>132</v>
      </c>
      <c r="C18" s="35">
        <v>61.13</v>
      </c>
    </row>
    <row r="19" ht="24" customHeight="1" spans="1:3">
      <c r="A19" s="28" t="s">
        <v>133</v>
      </c>
      <c r="B19" s="29" t="s">
        <v>134</v>
      </c>
      <c r="C19" s="34">
        <f>SUM(C20:C41)</f>
        <v>38.76</v>
      </c>
    </row>
    <row r="20" ht="24" customHeight="1" spans="1:3">
      <c r="A20" s="30" t="s">
        <v>135</v>
      </c>
      <c r="B20" s="25" t="s">
        <v>136</v>
      </c>
      <c r="C20" s="35"/>
    </row>
    <row r="21" ht="24" customHeight="1" spans="1:3">
      <c r="A21" s="30" t="s">
        <v>135</v>
      </c>
      <c r="B21" s="25" t="s">
        <v>137</v>
      </c>
      <c r="C21" s="35"/>
    </row>
    <row r="22" ht="24" customHeight="1" spans="1:3">
      <c r="A22" s="30" t="s">
        <v>135</v>
      </c>
      <c r="B22" s="25" t="s">
        <v>138</v>
      </c>
      <c r="C22" s="35"/>
    </row>
    <row r="23" ht="24" customHeight="1" spans="1:3">
      <c r="A23" s="30" t="s">
        <v>135</v>
      </c>
      <c r="B23" s="25" t="s">
        <v>139</v>
      </c>
      <c r="C23" s="35"/>
    </row>
    <row r="24" ht="24" customHeight="1" spans="1:3">
      <c r="A24" s="30" t="s">
        <v>135</v>
      </c>
      <c r="B24" s="25" t="s">
        <v>140</v>
      </c>
      <c r="C24" s="35"/>
    </row>
    <row r="25" ht="24" customHeight="1" spans="1:3">
      <c r="A25" s="30" t="s">
        <v>135</v>
      </c>
      <c r="B25" s="25" t="s">
        <v>141</v>
      </c>
      <c r="C25" s="35"/>
    </row>
    <row r="26" ht="24" customHeight="1" spans="1:3">
      <c r="A26" s="30" t="s">
        <v>135</v>
      </c>
      <c r="B26" s="25" t="s">
        <v>142</v>
      </c>
      <c r="C26" s="35"/>
    </row>
    <row r="27" ht="24" customHeight="1" spans="1:3">
      <c r="A27" s="30" t="s">
        <v>135</v>
      </c>
      <c r="B27" s="25" t="s">
        <v>143</v>
      </c>
      <c r="C27" s="35"/>
    </row>
    <row r="28" ht="24" customHeight="1" spans="1:3">
      <c r="A28" s="30" t="s">
        <v>135</v>
      </c>
      <c r="B28" s="25" t="s">
        <v>144</v>
      </c>
      <c r="C28" s="35"/>
    </row>
    <row r="29" ht="24" customHeight="1" spans="1:3">
      <c r="A29" s="30" t="s">
        <v>135</v>
      </c>
      <c r="B29" s="25" t="s">
        <v>145</v>
      </c>
      <c r="C29" s="35"/>
    </row>
    <row r="30" ht="24" customHeight="1" spans="1:3">
      <c r="A30" s="30" t="s">
        <v>135</v>
      </c>
      <c r="B30" s="25" t="s">
        <v>146</v>
      </c>
      <c r="C30" s="35"/>
    </row>
    <row r="31" ht="24" customHeight="1" spans="1:3">
      <c r="A31" s="30" t="s">
        <v>135</v>
      </c>
      <c r="B31" s="25" t="s">
        <v>147</v>
      </c>
      <c r="C31" s="35">
        <v>10.14</v>
      </c>
    </row>
    <row r="32" ht="24" customHeight="1" spans="1:3">
      <c r="A32" s="30" t="s">
        <v>148</v>
      </c>
      <c r="B32" s="25" t="s">
        <v>149</v>
      </c>
      <c r="C32" s="35"/>
    </row>
    <row r="33" ht="24" customHeight="1" spans="1:3">
      <c r="A33" s="30" t="s">
        <v>150</v>
      </c>
      <c r="B33" s="25" t="s">
        <v>151</v>
      </c>
      <c r="C33" s="35"/>
    </row>
    <row r="34" ht="24" customHeight="1" spans="1:3">
      <c r="A34" s="30" t="s">
        <v>152</v>
      </c>
      <c r="B34" s="25" t="s">
        <v>153</v>
      </c>
      <c r="C34" s="35"/>
    </row>
    <row r="35" ht="24" customHeight="1" spans="1:3">
      <c r="A35" s="30" t="s">
        <v>152</v>
      </c>
      <c r="B35" s="25" t="s">
        <v>154</v>
      </c>
      <c r="C35" s="35"/>
    </row>
    <row r="36" ht="24" customHeight="1" spans="1:3">
      <c r="A36" s="30" t="s">
        <v>152</v>
      </c>
      <c r="B36" s="25" t="s">
        <v>155</v>
      </c>
      <c r="C36" s="35"/>
    </row>
    <row r="37" ht="24" customHeight="1" spans="1:3">
      <c r="A37" s="30" t="s">
        <v>156</v>
      </c>
      <c r="B37" s="25" t="s">
        <v>157</v>
      </c>
      <c r="C37" s="35">
        <v>0.8</v>
      </c>
    </row>
    <row r="38" ht="24" customHeight="1" spans="1:3">
      <c r="A38" s="30" t="s">
        <v>158</v>
      </c>
      <c r="B38" s="25" t="s">
        <v>159</v>
      </c>
      <c r="C38" s="35"/>
    </row>
    <row r="39" ht="24" customHeight="1" spans="1:3">
      <c r="A39" s="30" t="s">
        <v>160</v>
      </c>
      <c r="B39" s="25" t="s">
        <v>161</v>
      </c>
      <c r="C39" s="35">
        <v>10</v>
      </c>
    </row>
    <row r="40" ht="24" customHeight="1" spans="1:3">
      <c r="A40" s="30" t="s">
        <v>162</v>
      </c>
      <c r="B40" s="25" t="s">
        <v>163</v>
      </c>
      <c r="C40" s="35"/>
    </row>
    <row r="41" ht="24" customHeight="1" spans="1:3">
      <c r="A41" s="30" t="s">
        <v>164</v>
      </c>
      <c r="B41" s="25" t="s">
        <v>165</v>
      </c>
      <c r="C41" s="35">
        <v>17.82</v>
      </c>
    </row>
    <row r="42" ht="24" customHeight="1" spans="1:3">
      <c r="A42" s="28" t="s">
        <v>166</v>
      </c>
      <c r="B42" s="29" t="s">
        <v>167</v>
      </c>
      <c r="C42" s="34">
        <f>SUM(C43)</f>
        <v>0.5</v>
      </c>
    </row>
    <row r="43" ht="24" customHeight="1" spans="1:3">
      <c r="A43" s="30" t="s">
        <v>168</v>
      </c>
      <c r="B43" s="25" t="s">
        <v>169</v>
      </c>
      <c r="C43" s="35">
        <v>0.5</v>
      </c>
    </row>
    <row r="44" ht="24" customHeight="1" spans="1:3">
      <c r="A44" s="28" t="s">
        <v>170</v>
      </c>
      <c r="B44" s="29" t="s">
        <v>116</v>
      </c>
      <c r="C44" s="33">
        <f>SUM(C45:C50)</f>
        <v>0</v>
      </c>
    </row>
    <row r="45" ht="24" customHeight="1" spans="1:3">
      <c r="A45" s="30" t="s">
        <v>171</v>
      </c>
      <c r="B45" s="25" t="s">
        <v>118</v>
      </c>
      <c r="C45" s="35"/>
    </row>
    <row r="46" ht="24" customHeight="1" spans="1:3">
      <c r="A46" s="30" t="s">
        <v>171</v>
      </c>
      <c r="B46" s="25" t="s">
        <v>119</v>
      </c>
      <c r="C46" s="35"/>
    </row>
    <row r="47" ht="24" customHeight="1" spans="1:3">
      <c r="A47" s="30" t="s">
        <v>171</v>
      </c>
      <c r="B47" s="25" t="s">
        <v>120</v>
      </c>
      <c r="C47" s="35"/>
    </row>
    <row r="48" ht="24" customHeight="1" spans="1:3">
      <c r="A48" s="30" t="s">
        <v>171</v>
      </c>
      <c r="B48" s="25" t="s">
        <v>172</v>
      </c>
      <c r="C48" s="35"/>
    </row>
    <row r="49" ht="24" customHeight="1" spans="1:3">
      <c r="A49" s="30" t="s">
        <v>171</v>
      </c>
      <c r="B49" s="25" t="s">
        <v>124</v>
      </c>
      <c r="C49" s="35"/>
    </row>
    <row r="50" ht="24" customHeight="1" spans="1:3">
      <c r="A50" s="30" t="s">
        <v>171</v>
      </c>
      <c r="B50" s="25" t="s">
        <v>173</v>
      </c>
      <c r="C50" s="35"/>
    </row>
    <row r="51" ht="24" customHeight="1" spans="1:3">
      <c r="A51" s="28" t="s">
        <v>170</v>
      </c>
      <c r="B51" s="29" t="s">
        <v>134</v>
      </c>
      <c r="C51" s="33">
        <f>SUM(C52:C53)</f>
        <v>0</v>
      </c>
    </row>
    <row r="52" ht="24" customHeight="1" spans="1:3">
      <c r="A52" s="30" t="s">
        <v>174</v>
      </c>
      <c r="B52" s="25" t="s">
        <v>136</v>
      </c>
      <c r="C52" s="35"/>
    </row>
    <row r="53" ht="24" customHeight="1" spans="1:3">
      <c r="A53" s="30" t="s">
        <v>174</v>
      </c>
      <c r="B53" s="25" t="s">
        <v>165</v>
      </c>
      <c r="C53" s="35"/>
    </row>
    <row r="54" ht="24" customHeight="1" spans="1:3">
      <c r="A54" s="28" t="s">
        <v>175</v>
      </c>
      <c r="B54" s="29" t="s">
        <v>176</v>
      </c>
      <c r="C54" s="34">
        <f>SUM(C55:C61)</f>
        <v>30</v>
      </c>
    </row>
    <row r="55" ht="24" customHeight="1" spans="1:3">
      <c r="A55" s="30" t="s">
        <v>177</v>
      </c>
      <c r="B55" s="25" t="s">
        <v>178</v>
      </c>
      <c r="C55" s="35"/>
    </row>
    <row r="56" ht="24" customHeight="1" spans="1:3">
      <c r="A56" s="30" t="s">
        <v>177</v>
      </c>
      <c r="B56" s="25" t="s">
        <v>179</v>
      </c>
      <c r="C56" s="35"/>
    </row>
    <row r="57" ht="24" customHeight="1" spans="1:3">
      <c r="A57" s="30" t="s">
        <v>177</v>
      </c>
      <c r="B57" s="25" t="s">
        <v>180</v>
      </c>
      <c r="C57" s="35"/>
    </row>
    <row r="58" ht="24" customHeight="1" spans="1:3">
      <c r="A58" s="30" t="s">
        <v>177</v>
      </c>
      <c r="B58" s="25" t="s">
        <v>181</v>
      </c>
      <c r="C58" s="35">
        <v>9.5</v>
      </c>
    </row>
    <row r="59" ht="24" customHeight="1" spans="1:3">
      <c r="A59" s="30" t="s">
        <v>182</v>
      </c>
      <c r="B59" s="25" t="s">
        <v>183</v>
      </c>
      <c r="C59" s="35"/>
    </row>
    <row r="60" ht="24" customHeight="1" spans="1:3">
      <c r="A60" s="30" t="s">
        <v>182</v>
      </c>
      <c r="B60" s="25" t="s">
        <v>184</v>
      </c>
      <c r="C60" s="35">
        <v>20.5</v>
      </c>
    </row>
    <row r="61" ht="24" customHeight="1" spans="1:3">
      <c r="A61" s="30" t="s">
        <v>185</v>
      </c>
      <c r="B61" s="25" t="s">
        <v>186</v>
      </c>
      <c r="C61" s="35"/>
    </row>
  </sheetData>
  <mergeCells count="2">
    <mergeCell ref="A2:C2"/>
    <mergeCell ref="A5:B5"/>
  </mergeCells>
  <pageMargins left="0.707638888888889" right="0.196527777777778"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45"/>
  <sheetViews>
    <sheetView showZeros="0" topLeftCell="A5" workbookViewId="0">
      <selection activeCell="E7" sqref="E7"/>
    </sheetView>
  </sheetViews>
  <sheetFormatPr defaultColWidth="9" defaultRowHeight="13.5" outlineLevelCol="2"/>
  <cols>
    <col min="1" max="1" width="31.2166666666667" style="27" customWidth="1"/>
    <col min="2" max="2" width="32.775" style="8" customWidth="1"/>
    <col min="3" max="3" width="24.2166666666667" style="7" customWidth="1"/>
    <col min="4" max="4" width="16.3333333333333" customWidth="1"/>
    <col min="5" max="5" width="18.3333333333333" customWidth="1"/>
  </cols>
  <sheetData>
    <row r="1" spans="1:1">
      <c r="A1" s="27" t="s">
        <v>187</v>
      </c>
    </row>
    <row r="2" ht="33.75" customHeight="1" spans="1:3">
      <c r="A2" s="9" t="s">
        <v>188</v>
      </c>
      <c r="B2" s="9"/>
      <c r="C2" s="9"/>
    </row>
    <row r="3" ht="18" customHeight="1" spans="1:3">
      <c r="A3" s="27" t="s">
        <v>27</v>
      </c>
      <c r="C3" s="7" t="s">
        <v>28</v>
      </c>
    </row>
    <row r="4" s="7" customFormat="1" ht="24.75" customHeight="1" spans="1:3">
      <c r="A4" s="11" t="s">
        <v>113</v>
      </c>
      <c r="B4" s="11" t="s">
        <v>114</v>
      </c>
      <c r="C4" s="11" t="s">
        <v>32</v>
      </c>
    </row>
    <row r="5" s="7" customFormat="1" ht="24.75" customHeight="1" spans="1:3">
      <c r="A5" s="11" t="s">
        <v>90</v>
      </c>
      <c r="B5" s="11"/>
      <c r="C5" s="11">
        <f>C6+C9+C32+C40</f>
        <v>56.52</v>
      </c>
    </row>
    <row r="6" ht="24.75" customHeight="1" spans="1:3">
      <c r="A6" s="28" t="s">
        <v>115</v>
      </c>
      <c r="B6" s="29" t="s">
        <v>116</v>
      </c>
      <c r="C6" s="11">
        <f>SUM(C7:C8)</f>
        <v>0</v>
      </c>
    </row>
    <row r="7" ht="24.75" customHeight="1" spans="1:3">
      <c r="A7" s="30" t="s">
        <v>125</v>
      </c>
      <c r="B7" s="25" t="s">
        <v>126</v>
      </c>
      <c r="C7" s="17"/>
    </row>
    <row r="8" ht="24.75" customHeight="1" spans="1:3">
      <c r="A8" s="30" t="s">
        <v>125</v>
      </c>
      <c r="B8" s="25" t="s">
        <v>189</v>
      </c>
      <c r="C8" s="17"/>
    </row>
    <row r="9" ht="24.75" customHeight="1" spans="1:3">
      <c r="A9" s="28" t="s">
        <v>133</v>
      </c>
      <c r="B9" s="29" t="s">
        <v>134</v>
      </c>
      <c r="C9" s="11">
        <f>SUM(C10:C31)</f>
        <v>56.52</v>
      </c>
    </row>
    <row r="10" ht="24.75" customHeight="1" spans="1:3">
      <c r="A10" s="30" t="s">
        <v>135</v>
      </c>
      <c r="B10" s="25" t="s">
        <v>136</v>
      </c>
      <c r="C10" s="17"/>
    </row>
    <row r="11" ht="24.75" customHeight="1" spans="1:3">
      <c r="A11" s="30" t="s">
        <v>135</v>
      </c>
      <c r="B11" s="25" t="s">
        <v>137</v>
      </c>
      <c r="C11" s="17"/>
    </row>
    <row r="12" ht="24.75" customHeight="1" spans="1:3">
      <c r="A12" s="30" t="s">
        <v>135</v>
      </c>
      <c r="B12" s="25" t="s">
        <v>138</v>
      </c>
      <c r="C12" s="17"/>
    </row>
    <row r="13" ht="24.75" customHeight="1" spans="1:3">
      <c r="A13" s="30" t="s">
        <v>135</v>
      </c>
      <c r="B13" s="25" t="s">
        <v>139</v>
      </c>
      <c r="C13" s="17"/>
    </row>
    <row r="14" ht="24.75" customHeight="1" spans="1:3">
      <c r="A14" s="30" t="s">
        <v>135</v>
      </c>
      <c r="B14" s="25" t="s">
        <v>140</v>
      </c>
      <c r="C14" s="17"/>
    </row>
    <row r="15" ht="24.75" customHeight="1" spans="1:3">
      <c r="A15" s="30" t="s">
        <v>135</v>
      </c>
      <c r="B15" s="25" t="s">
        <v>141</v>
      </c>
      <c r="C15" s="17"/>
    </row>
    <row r="16" ht="24.75" customHeight="1" spans="1:3">
      <c r="A16" s="30" t="s">
        <v>135</v>
      </c>
      <c r="B16" s="25" t="s">
        <v>142</v>
      </c>
      <c r="C16" s="17"/>
    </row>
    <row r="17" ht="24.75" customHeight="1" spans="1:3">
      <c r="A17" s="30" t="s">
        <v>135</v>
      </c>
      <c r="B17" s="25" t="s">
        <v>143</v>
      </c>
      <c r="C17" s="17"/>
    </row>
    <row r="18" ht="24.75" customHeight="1" spans="1:3">
      <c r="A18" s="30" t="s">
        <v>135</v>
      </c>
      <c r="B18" s="25" t="s">
        <v>144</v>
      </c>
      <c r="C18" s="17"/>
    </row>
    <row r="19" ht="24.75" customHeight="1" spans="1:3">
      <c r="A19" s="30" t="s">
        <v>135</v>
      </c>
      <c r="B19" s="25" t="s">
        <v>146</v>
      </c>
      <c r="C19" s="17">
        <v>7.92</v>
      </c>
    </row>
    <row r="20" ht="24.75" customHeight="1" spans="1:3">
      <c r="A20" s="30" t="s">
        <v>135</v>
      </c>
      <c r="B20" s="25" t="s">
        <v>147</v>
      </c>
      <c r="C20" s="17"/>
    </row>
    <row r="21" ht="24.75" customHeight="1" spans="1:3">
      <c r="A21" s="30" t="s">
        <v>148</v>
      </c>
      <c r="B21" s="25" t="s">
        <v>149</v>
      </c>
      <c r="C21" s="17"/>
    </row>
    <row r="22" ht="24.75" customHeight="1" spans="1:3">
      <c r="A22" s="30" t="s">
        <v>150</v>
      </c>
      <c r="B22" s="25" t="s">
        <v>151</v>
      </c>
      <c r="C22" s="17"/>
    </row>
    <row r="23" ht="24.75" customHeight="1" spans="1:3">
      <c r="A23" s="30" t="s">
        <v>152</v>
      </c>
      <c r="B23" s="25" t="s">
        <v>153</v>
      </c>
      <c r="C23" s="17"/>
    </row>
    <row r="24" ht="24.75" customHeight="1" spans="1:3">
      <c r="A24" s="30" t="s">
        <v>152</v>
      </c>
      <c r="B24" s="25" t="s">
        <v>154</v>
      </c>
      <c r="C24" s="17"/>
    </row>
    <row r="25" ht="24.75" customHeight="1" spans="1:3">
      <c r="A25" s="30" t="s">
        <v>152</v>
      </c>
      <c r="B25" s="25" t="s">
        <v>155</v>
      </c>
      <c r="C25" s="17">
        <v>11</v>
      </c>
    </row>
    <row r="26" ht="24.75" customHeight="1" spans="1:3">
      <c r="A26" s="30" t="s">
        <v>156</v>
      </c>
      <c r="B26" s="25" t="s">
        <v>157</v>
      </c>
      <c r="C26" s="17"/>
    </row>
    <row r="27" ht="24.75" customHeight="1" spans="1:3">
      <c r="A27" s="30" t="s">
        <v>158</v>
      </c>
      <c r="B27" s="25" t="s">
        <v>159</v>
      </c>
      <c r="C27" s="17"/>
    </row>
    <row r="28" ht="24.75" customHeight="1" spans="1:3">
      <c r="A28" s="30" t="s">
        <v>160</v>
      </c>
      <c r="B28" s="25" t="s">
        <v>161</v>
      </c>
      <c r="C28" s="17"/>
    </row>
    <row r="29" ht="24.75" customHeight="1" spans="1:3">
      <c r="A29" s="30" t="s">
        <v>162</v>
      </c>
      <c r="B29" s="25" t="s">
        <v>163</v>
      </c>
      <c r="C29" s="17">
        <v>1</v>
      </c>
    </row>
    <row r="30" ht="24.75" customHeight="1" spans="1:3">
      <c r="A30" s="31" t="s">
        <v>190</v>
      </c>
      <c r="B30" s="32" t="s">
        <v>191</v>
      </c>
      <c r="C30" s="17">
        <v>5</v>
      </c>
    </row>
    <row r="31" ht="24.75" customHeight="1" spans="1:3">
      <c r="A31" s="30" t="s">
        <v>164</v>
      </c>
      <c r="B31" s="25" t="s">
        <v>165</v>
      </c>
      <c r="C31" s="17">
        <v>31.6</v>
      </c>
    </row>
    <row r="32" ht="24.75" customHeight="1" spans="1:3">
      <c r="A32" s="28" t="s">
        <v>166</v>
      </c>
      <c r="B32" s="29" t="s">
        <v>167</v>
      </c>
      <c r="C32" s="11">
        <f>SUM(C35)</f>
        <v>0</v>
      </c>
    </row>
    <row r="33" ht="24.75" customHeight="1" spans="1:3">
      <c r="A33" s="30" t="s">
        <v>192</v>
      </c>
      <c r="B33" s="25" t="s">
        <v>193</v>
      </c>
      <c r="C33" s="11"/>
    </row>
    <row r="34" ht="24.75" customHeight="1" spans="1:3">
      <c r="A34" s="30" t="s">
        <v>194</v>
      </c>
      <c r="B34" s="25" t="s">
        <v>195</v>
      </c>
      <c r="C34" s="11"/>
    </row>
    <row r="35" ht="24.75" customHeight="1" spans="1:3">
      <c r="A35" s="30" t="s">
        <v>168</v>
      </c>
      <c r="B35" s="25" t="s">
        <v>169</v>
      </c>
      <c r="C35" s="17"/>
    </row>
    <row r="36" ht="24.75" customHeight="1" spans="1:3">
      <c r="A36" s="30" t="s">
        <v>168</v>
      </c>
      <c r="B36" s="25" t="s">
        <v>196</v>
      </c>
      <c r="C36" s="17"/>
    </row>
    <row r="37" ht="24.75" customHeight="1" spans="1:3">
      <c r="A37" s="30" t="s">
        <v>168</v>
      </c>
      <c r="B37" s="25" t="s">
        <v>197</v>
      </c>
      <c r="C37" s="17"/>
    </row>
    <row r="38" ht="24.75" customHeight="1" spans="1:3">
      <c r="A38" s="30" t="s">
        <v>198</v>
      </c>
      <c r="B38" s="25" t="s">
        <v>199</v>
      </c>
      <c r="C38" s="17"/>
    </row>
    <row r="39" ht="24.75" customHeight="1" spans="1:3">
      <c r="A39" s="30" t="s">
        <v>200</v>
      </c>
      <c r="B39" s="25" t="s">
        <v>201</v>
      </c>
      <c r="C39" s="17"/>
    </row>
    <row r="40" ht="24.75" customHeight="1" spans="1:3">
      <c r="A40" s="28" t="s">
        <v>175</v>
      </c>
      <c r="B40" s="29" t="s">
        <v>176</v>
      </c>
      <c r="C40" s="11">
        <f>SUM(C41:C45)</f>
        <v>0</v>
      </c>
    </row>
    <row r="41" ht="24.75" customHeight="1" spans="1:3">
      <c r="A41" s="30" t="s">
        <v>177</v>
      </c>
      <c r="B41" s="25" t="s">
        <v>178</v>
      </c>
      <c r="C41" s="17"/>
    </row>
    <row r="42" ht="24.75" customHeight="1" spans="1:3">
      <c r="A42" s="30" t="s">
        <v>177</v>
      </c>
      <c r="B42" s="25" t="s">
        <v>179</v>
      </c>
      <c r="C42" s="17"/>
    </row>
    <row r="43" ht="24.75" customHeight="1" spans="1:3">
      <c r="A43" s="30" t="s">
        <v>177</v>
      </c>
      <c r="B43" s="25" t="s">
        <v>180</v>
      </c>
      <c r="C43" s="17"/>
    </row>
    <row r="44" ht="24.75" customHeight="1" spans="1:3">
      <c r="A44" s="30" t="s">
        <v>177</v>
      </c>
      <c r="B44" s="25" t="s">
        <v>181</v>
      </c>
      <c r="C44" s="17"/>
    </row>
    <row r="45" ht="24.75" customHeight="1" spans="1:3">
      <c r="A45" s="30" t="s">
        <v>185</v>
      </c>
      <c r="B45" s="25" t="s">
        <v>186</v>
      </c>
      <c r="C45" s="17"/>
    </row>
  </sheetData>
  <mergeCells count="2">
    <mergeCell ref="A2:C2"/>
    <mergeCell ref="A5:B5"/>
  </mergeCells>
  <pageMargins left="0.707638888888889" right="0.707638888888889" top="0.747916666666667" bottom="0.747916666666667" header="0.313888888888889" footer="0.313888888888889"/>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16"/>
  <sheetViews>
    <sheetView showZeros="0" topLeftCell="A9" workbookViewId="0">
      <selection activeCell="B10" sqref="B10"/>
    </sheetView>
  </sheetViews>
  <sheetFormatPr defaultColWidth="9" defaultRowHeight="13.5" outlineLevelCol="1"/>
  <cols>
    <col min="1" max="1" width="55.6666666666667" style="8" customWidth="1"/>
    <col min="2" max="2" width="40.1083333333333" customWidth="1"/>
  </cols>
  <sheetData>
    <row r="1" spans="1:1">
      <c r="A1" s="8" t="s">
        <v>202</v>
      </c>
    </row>
    <row r="2" ht="22.5" spans="1:2">
      <c r="A2" s="9" t="s">
        <v>203</v>
      </c>
      <c r="B2" s="9"/>
    </row>
    <row r="3" ht="23.25" customHeight="1" spans="1:2">
      <c r="A3" s="8" t="s">
        <v>27</v>
      </c>
      <c r="B3" s="24" t="s">
        <v>28</v>
      </c>
    </row>
    <row r="4" ht="30.75" customHeight="1" spans="1:2">
      <c r="A4" s="11" t="s">
        <v>31</v>
      </c>
      <c r="B4" s="11" t="s">
        <v>204</v>
      </c>
    </row>
    <row r="5" ht="22.5" customHeight="1" spans="1:2">
      <c r="A5" s="25" t="s">
        <v>205</v>
      </c>
      <c r="B5" s="13"/>
    </row>
    <row r="6" ht="22.5" customHeight="1" spans="1:2">
      <c r="A6" s="25" t="s">
        <v>206</v>
      </c>
      <c r="B6" s="13">
        <f>B7+B8+B11</f>
        <v>10.8</v>
      </c>
    </row>
    <row r="7" ht="22.5" customHeight="1" spans="1:2">
      <c r="A7" s="25" t="s">
        <v>207</v>
      </c>
      <c r="B7" s="13"/>
    </row>
    <row r="8" ht="22.5" customHeight="1" spans="1:2">
      <c r="A8" s="25" t="s">
        <v>208</v>
      </c>
      <c r="B8" s="13">
        <f>B9+B10</f>
        <v>10</v>
      </c>
    </row>
    <row r="9" ht="22.5" customHeight="1" spans="1:2">
      <c r="A9" s="25" t="s">
        <v>209</v>
      </c>
      <c r="B9" s="13"/>
    </row>
    <row r="10" ht="22.5" customHeight="1" spans="1:2">
      <c r="A10" s="25" t="s">
        <v>210</v>
      </c>
      <c r="B10" s="13">
        <v>10</v>
      </c>
    </row>
    <row r="11" ht="22.5" customHeight="1" spans="1:2">
      <c r="A11" s="25" t="s">
        <v>211</v>
      </c>
      <c r="B11" s="13">
        <v>0.8</v>
      </c>
    </row>
    <row r="12" ht="22.5" customHeight="1" spans="1:2">
      <c r="A12" s="25"/>
      <c r="B12" s="13"/>
    </row>
    <row r="14" spans="1:1">
      <c r="A14" s="8" t="s">
        <v>212</v>
      </c>
    </row>
    <row r="15" s="23" customFormat="1" ht="82.5" customHeight="1" spans="1:2">
      <c r="A15" s="26" t="s">
        <v>213</v>
      </c>
      <c r="B15" s="26"/>
    </row>
    <row r="16" ht="70.5" customHeight="1" spans="1:2">
      <c r="A16" s="26" t="s">
        <v>214</v>
      </c>
      <c r="B16" s="26"/>
    </row>
  </sheetData>
  <mergeCells count="3">
    <mergeCell ref="A2:B2"/>
    <mergeCell ref="A15:B15"/>
    <mergeCell ref="A16:B1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M26" sqref="M26"/>
    </sheetView>
  </sheetViews>
  <sheetFormatPr defaultColWidth="9" defaultRowHeight="13.5"/>
  <sheetData/>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showZeros="0" workbookViewId="0">
      <selection activeCell="C10" sqref="C10"/>
    </sheetView>
  </sheetViews>
  <sheetFormatPr defaultColWidth="9" defaultRowHeight="13.5"/>
  <cols>
    <col min="1" max="1" width="25.4416666666667" customWidth="1"/>
    <col min="2" max="3" width="15.8833333333333" customWidth="1"/>
    <col min="4" max="5" width="13.775" customWidth="1"/>
    <col min="6" max="8" width="10.4416666666667" customWidth="1"/>
    <col min="9" max="9" width="15.1083333333333" customWidth="1"/>
  </cols>
  <sheetData>
    <row r="1" spans="1:1">
      <c r="A1" t="s">
        <v>215</v>
      </c>
    </row>
    <row r="2" ht="31.5" customHeight="1" spans="1:9">
      <c r="A2" s="9" t="s">
        <v>216</v>
      </c>
      <c r="B2" s="9"/>
      <c r="C2" s="9"/>
      <c r="D2" s="9"/>
      <c r="E2" s="9"/>
      <c r="F2" s="9"/>
      <c r="G2" s="9"/>
      <c r="H2" s="9"/>
      <c r="I2" s="9"/>
    </row>
    <row r="3" ht="20.25" customHeight="1" spans="1:9">
      <c r="A3" t="s">
        <v>27</v>
      </c>
      <c r="I3" t="s">
        <v>28</v>
      </c>
    </row>
    <row r="4" s="6" customFormat="1" ht="27" customHeight="1" spans="1:9">
      <c r="A4" s="10" t="s">
        <v>217</v>
      </c>
      <c r="B4" s="11" t="s">
        <v>218</v>
      </c>
      <c r="C4" s="11" t="s">
        <v>219</v>
      </c>
      <c r="D4" s="11"/>
      <c r="E4" s="11"/>
      <c r="F4" s="11"/>
      <c r="G4" s="11"/>
      <c r="H4" s="11" t="s">
        <v>220</v>
      </c>
      <c r="I4" s="11" t="s">
        <v>221</v>
      </c>
    </row>
    <row r="5" ht="24" customHeight="1" spans="1:9">
      <c r="A5" s="10"/>
      <c r="B5" s="11"/>
      <c r="C5" s="11" t="s">
        <v>90</v>
      </c>
      <c r="D5" s="11" t="s">
        <v>222</v>
      </c>
      <c r="E5" s="11" t="s">
        <v>223</v>
      </c>
      <c r="F5" s="11" t="s">
        <v>224</v>
      </c>
      <c r="G5" s="11" t="s">
        <v>225</v>
      </c>
      <c r="H5" s="11"/>
      <c r="I5" s="11"/>
    </row>
    <row r="6" ht="34.5" customHeight="1" spans="1:9">
      <c r="A6" s="16" t="s">
        <v>116</v>
      </c>
      <c r="B6" s="13">
        <f>C6+H6+I6</f>
        <v>556.76</v>
      </c>
      <c r="C6" s="13">
        <f>SUM(D6:G6)</f>
        <v>556.76</v>
      </c>
      <c r="D6" s="13">
        <v>556.76</v>
      </c>
      <c r="E6" s="13"/>
      <c r="F6" s="13"/>
      <c r="G6" s="13"/>
      <c r="H6" s="13"/>
      <c r="I6" s="13"/>
    </row>
    <row r="7" ht="34.5" customHeight="1" spans="1:9">
      <c r="A7" s="16" t="s">
        <v>134</v>
      </c>
      <c r="B7" s="13">
        <f t="shared" ref="B7:B12" si="0">C7+H7+I7</f>
        <v>29.62</v>
      </c>
      <c r="C7" s="13">
        <f t="shared" ref="C7:C12" si="1">SUM(D7:G7)</f>
        <v>29.62</v>
      </c>
      <c r="D7" s="13">
        <v>29.62</v>
      </c>
      <c r="E7" s="13"/>
      <c r="F7" s="13"/>
      <c r="G7" s="13"/>
      <c r="H7" s="13"/>
      <c r="I7" s="13"/>
    </row>
    <row r="8" ht="34.5" customHeight="1" spans="1:9">
      <c r="A8" s="16" t="s">
        <v>176</v>
      </c>
      <c r="B8" s="13">
        <f>C8+H8+I8</f>
        <v>0</v>
      </c>
      <c r="C8" s="13">
        <f>SUM(D8:G8)</f>
        <v>0</v>
      </c>
      <c r="D8" s="13"/>
      <c r="E8" s="13"/>
      <c r="F8" s="13"/>
      <c r="G8" s="13"/>
      <c r="H8" s="13"/>
      <c r="I8" s="13"/>
    </row>
    <row r="9" ht="34.5" customHeight="1" spans="1:9">
      <c r="A9" s="16" t="s">
        <v>167</v>
      </c>
      <c r="B9" s="13">
        <f>C9+H9+I9</f>
        <v>0</v>
      </c>
      <c r="C9" s="13">
        <f>SUM(D9:G9)</f>
        <v>0</v>
      </c>
      <c r="D9" s="13"/>
      <c r="E9" s="13"/>
      <c r="F9" s="13"/>
      <c r="G9" s="13"/>
      <c r="H9" s="13"/>
      <c r="I9" s="13"/>
    </row>
    <row r="10" ht="34.5" customHeight="1" spans="1:9">
      <c r="A10" s="16" t="s">
        <v>226</v>
      </c>
      <c r="B10" s="13">
        <f>C10+H10+I10</f>
        <v>0</v>
      </c>
      <c r="C10" s="13">
        <f>SUM(D10:G10)</f>
        <v>0</v>
      </c>
      <c r="D10" s="13"/>
      <c r="E10" s="13"/>
      <c r="F10" s="13"/>
      <c r="G10" s="13"/>
      <c r="H10" s="13"/>
      <c r="I10" s="13"/>
    </row>
    <row r="11" ht="34.5" customHeight="1" spans="1:9">
      <c r="A11" s="16" t="s">
        <v>226</v>
      </c>
      <c r="B11" s="13">
        <f>C11+H11+I11</f>
        <v>0</v>
      </c>
      <c r="C11" s="13">
        <f>SUM(D11:G11)</f>
        <v>0</v>
      </c>
      <c r="D11" s="13"/>
      <c r="E11" s="13"/>
      <c r="F11" s="13"/>
      <c r="G11" s="13"/>
      <c r="H11" s="13"/>
      <c r="I11" s="13"/>
    </row>
    <row r="12" ht="34.5" customHeight="1" spans="1:9">
      <c r="A12" s="11" t="s">
        <v>90</v>
      </c>
      <c r="B12" s="15">
        <f>C12+H12+I12</f>
        <v>0</v>
      </c>
      <c r="C12" s="15">
        <f>SUM(D12:G12)</f>
        <v>0</v>
      </c>
      <c r="D12" s="15"/>
      <c r="E12" s="15"/>
      <c r="F12" s="15"/>
      <c r="G12" s="15"/>
      <c r="H12" s="15"/>
      <c r="I12" s="15"/>
    </row>
  </sheetData>
  <mergeCells count="6">
    <mergeCell ref="A2:I2"/>
    <mergeCell ref="C4:G4"/>
    <mergeCell ref="A4:A5"/>
    <mergeCell ref="B4:B5"/>
    <mergeCell ref="H4:H5"/>
    <mergeCell ref="I4:I5"/>
  </mergeCells>
  <pageMargins left="0.707638888888889" right="0.707638888888889" top="0.747916666666667" bottom="0.747916666666667" header="0.313888888888889" footer="0.313888888888889"/>
  <pageSetup paperSize="9" scale="9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showZeros="0" topLeftCell="A7" workbookViewId="0">
      <selection activeCell="F17" sqref="F17"/>
    </sheetView>
  </sheetViews>
  <sheetFormatPr defaultColWidth="9" defaultRowHeight="13.5"/>
  <cols>
    <col min="1" max="1" width="25.4416666666667" style="7" customWidth="1"/>
    <col min="2" max="3" width="15.8833333333333" customWidth="1"/>
    <col min="4" max="5" width="13.775" customWidth="1"/>
    <col min="6" max="7" width="17.2166666666667" customWidth="1"/>
    <col min="8" max="8" width="13.8833333333333" customWidth="1"/>
    <col min="9" max="9" width="12.8833333333333" customWidth="1"/>
    <col min="10" max="10" width="11" customWidth="1"/>
  </cols>
  <sheetData>
    <row r="1" spans="1:1">
      <c r="A1" s="8" t="s">
        <v>227</v>
      </c>
    </row>
    <row r="2" ht="31.5" customHeight="1" spans="1:9">
      <c r="A2" s="9" t="s">
        <v>228</v>
      </c>
      <c r="B2" s="9"/>
      <c r="C2" s="9"/>
      <c r="D2" s="9"/>
      <c r="E2" s="9"/>
      <c r="F2" s="9"/>
      <c r="G2" s="9"/>
      <c r="H2" s="9"/>
      <c r="I2" s="9"/>
    </row>
    <row r="3" ht="20.25" customHeight="1" spans="1:10">
      <c r="A3" s="8" t="s">
        <v>27</v>
      </c>
      <c r="J3" t="s">
        <v>84</v>
      </c>
    </row>
    <row r="4" s="6" customFormat="1" ht="27" customHeight="1" spans="1:10">
      <c r="A4" s="10" t="s">
        <v>217</v>
      </c>
      <c r="B4" s="11" t="s">
        <v>218</v>
      </c>
      <c r="C4" s="11" t="s">
        <v>219</v>
      </c>
      <c r="D4" s="11"/>
      <c r="E4" s="11"/>
      <c r="F4" s="11"/>
      <c r="G4" s="11"/>
      <c r="H4" s="11" t="s">
        <v>220</v>
      </c>
      <c r="I4" s="11" t="s">
        <v>221</v>
      </c>
      <c r="J4" s="20" t="s">
        <v>229</v>
      </c>
    </row>
    <row r="5" ht="24" customHeight="1" spans="1:10">
      <c r="A5" s="10"/>
      <c r="B5" s="11"/>
      <c r="C5" s="11" t="s">
        <v>90</v>
      </c>
      <c r="D5" s="11" t="s">
        <v>222</v>
      </c>
      <c r="E5" s="11" t="s">
        <v>223</v>
      </c>
      <c r="F5" s="11" t="s">
        <v>224</v>
      </c>
      <c r="G5" s="11" t="s">
        <v>225</v>
      </c>
      <c r="H5" s="11"/>
      <c r="I5" s="11"/>
      <c r="J5" s="21"/>
    </row>
    <row r="6" ht="12" customHeight="1" spans="1:10">
      <c r="A6" s="12" t="s">
        <v>230</v>
      </c>
      <c r="B6" s="13">
        <f>C6+H6+I6</f>
        <v>30000</v>
      </c>
      <c r="C6" s="13">
        <f>SUM(D6:G6)</f>
        <v>30000</v>
      </c>
      <c r="D6" s="14">
        <v>30000</v>
      </c>
      <c r="E6" s="13"/>
      <c r="F6" s="13"/>
      <c r="G6" s="13"/>
      <c r="H6" s="13"/>
      <c r="I6" s="13"/>
      <c r="J6" s="16"/>
    </row>
    <row r="7" ht="12" customHeight="1" spans="1:10">
      <c r="A7" s="12" t="s">
        <v>231</v>
      </c>
      <c r="B7" s="13">
        <f t="shared" ref="B7:B10" si="0">C7+H7+I7</f>
        <v>4260.8</v>
      </c>
      <c r="C7" s="13">
        <f t="shared" ref="C7:C10" si="1">SUM(D7:G7)</f>
        <v>4260.8</v>
      </c>
      <c r="D7" s="14">
        <v>4260.8</v>
      </c>
      <c r="E7" s="13"/>
      <c r="F7" s="13"/>
      <c r="G7" s="13"/>
      <c r="H7" s="13"/>
      <c r="I7" s="13"/>
      <c r="J7" s="16"/>
    </row>
    <row r="8" ht="12" customHeight="1" spans="1:10">
      <c r="A8" s="12" t="s">
        <v>232</v>
      </c>
      <c r="B8" s="13">
        <f>C8+H8+I8</f>
        <v>10100</v>
      </c>
      <c r="C8" s="13">
        <f>SUM(D8:G8)</f>
        <v>10100</v>
      </c>
      <c r="D8" s="14">
        <v>10100</v>
      </c>
      <c r="E8" s="13"/>
      <c r="F8" s="13"/>
      <c r="G8" s="13"/>
      <c r="H8" s="13"/>
      <c r="I8" s="13"/>
      <c r="J8" s="16"/>
    </row>
    <row r="9" ht="12" customHeight="1" spans="1:10">
      <c r="A9" s="12" t="s">
        <v>233</v>
      </c>
      <c r="B9" s="13">
        <f>C9+H9+I9</f>
        <v>80880</v>
      </c>
      <c r="C9" s="13">
        <f>SUM(D9:G9)</f>
        <v>80880</v>
      </c>
      <c r="D9" s="14">
        <v>80880</v>
      </c>
      <c r="E9" s="13"/>
      <c r="F9" s="13"/>
      <c r="G9" s="13"/>
      <c r="H9" s="13"/>
      <c r="I9" s="13"/>
      <c r="J9" s="16"/>
    </row>
    <row r="10" ht="12" customHeight="1" spans="1:10">
      <c r="A10" s="12" t="s">
        <v>234</v>
      </c>
      <c r="B10" s="13">
        <f>C10+H10+I10</f>
        <v>5616</v>
      </c>
      <c r="C10" s="13">
        <f>SUM(D10:G10)</f>
        <v>5616</v>
      </c>
      <c r="D10" s="14">
        <v>5616</v>
      </c>
      <c r="E10" s="13"/>
      <c r="F10" s="13"/>
      <c r="G10" s="13"/>
      <c r="H10" s="13"/>
      <c r="I10" s="13"/>
      <c r="J10" s="16"/>
    </row>
    <row r="11" ht="12" customHeight="1" spans="1:10">
      <c r="A11" s="12" t="s">
        <v>235</v>
      </c>
      <c r="B11" s="14">
        <v>22000</v>
      </c>
      <c r="C11" s="14">
        <v>22000</v>
      </c>
      <c r="D11" s="14">
        <v>22000</v>
      </c>
      <c r="E11" s="15"/>
      <c r="F11" s="15"/>
      <c r="G11" s="15"/>
      <c r="H11" s="15"/>
      <c r="I11" s="15"/>
      <c r="J11" s="22"/>
    </row>
    <row r="12" ht="12" customHeight="1" spans="1:10">
      <c r="A12" s="12" t="s">
        <v>236</v>
      </c>
      <c r="B12" s="14">
        <v>8000</v>
      </c>
      <c r="C12" s="14">
        <v>8000</v>
      </c>
      <c r="D12" s="14">
        <v>8000</v>
      </c>
      <c r="E12" s="16"/>
      <c r="F12" s="16"/>
      <c r="G12" s="16"/>
      <c r="H12" s="16"/>
      <c r="I12" s="16"/>
      <c r="J12" s="16"/>
    </row>
    <row r="13" ht="12" customHeight="1" spans="1:10">
      <c r="A13" s="12" t="s">
        <v>237</v>
      </c>
      <c r="B13" s="14">
        <v>50</v>
      </c>
      <c r="C13" s="14">
        <v>50</v>
      </c>
      <c r="D13" s="14">
        <v>50</v>
      </c>
      <c r="E13" s="16"/>
      <c r="F13" s="16"/>
      <c r="G13" s="16"/>
      <c r="H13" s="16"/>
      <c r="I13" s="16"/>
      <c r="J13" s="16"/>
    </row>
    <row r="14" ht="12" customHeight="1" spans="1:10">
      <c r="A14" s="12" t="s">
        <v>238</v>
      </c>
      <c r="B14" s="14">
        <v>8278</v>
      </c>
      <c r="C14" s="14">
        <v>8278</v>
      </c>
      <c r="D14" s="14">
        <v>8278</v>
      </c>
      <c r="E14" s="16"/>
      <c r="F14" s="16"/>
      <c r="G14" s="16"/>
      <c r="H14" s="16"/>
      <c r="I14" s="16"/>
      <c r="J14" s="16"/>
    </row>
    <row r="15" ht="12" customHeight="1" spans="1:10">
      <c r="A15" s="12" t="s">
        <v>239</v>
      </c>
      <c r="B15" s="14">
        <v>5000</v>
      </c>
      <c r="C15" s="14">
        <v>5000</v>
      </c>
      <c r="D15" s="14">
        <v>5000</v>
      </c>
      <c r="E15" s="16"/>
      <c r="F15" s="16"/>
      <c r="G15" s="16"/>
      <c r="H15" s="16"/>
      <c r="I15" s="16"/>
      <c r="J15" s="16"/>
    </row>
    <row r="16" ht="12" customHeight="1" spans="1:10">
      <c r="A16" s="12" t="s">
        <v>240</v>
      </c>
      <c r="B16" s="14">
        <v>20000</v>
      </c>
      <c r="C16" s="14">
        <v>20000</v>
      </c>
      <c r="D16" s="14">
        <v>20000</v>
      </c>
      <c r="E16" s="16"/>
      <c r="F16" s="16"/>
      <c r="G16" s="16"/>
      <c r="H16" s="16"/>
      <c r="I16" s="16"/>
      <c r="J16" s="16"/>
    </row>
    <row r="17" ht="12" customHeight="1" spans="1:10">
      <c r="A17" s="12" t="s">
        <v>241</v>
      </c>
      <c r="B17" s="14">
        <v>20000</v>
      </c>
      <c r="C17" s="14">
        <v>20000</v>
      </c>
      <c r="D17" s="14">
        <v>20000</v>
      </c>
      <c r="E17" s="16"/>
      <c r="F17" s="16"/>
      <c r="G17" s="16"/>
      <c r="H17" s="16"/>
      <c r="I17" s="16"/>
      <c r="J17" s="16"/>
    </row>
    <row r="18" ht="12" customHeight="1" spans="1:10">
      <c r="A18" s="12" t="s">
        <v>242</v>
      </c>
      <c r="B18" s="14">
        <v>22000</v>
      </c>
      <c r="C18" s="14">
        <v>22000</v>
      </c>
      <c r="D18" s="14">
        <v>22000</v>
      </c>
      <c r="E18" s="16"/>
      <c r="F18" s="16"/>
      <c r="G18" s="16"/>
      <c r="H18" s="16"/>
      <c r="I18" s="16"/>
      <c r="J18" s="16"/>
    </row>
    <row r="19" ht="12" customHeight="1" spans="1:10">
      <c r="A19" s="12" t="s">
        <v>243</v>
      </c>
      <c r="B19" s="14">
        <v>60000</v>
      </c>
      <c r="C19" s="14">
        <v>60000</v>
      </c>
      <c r="D19" s="14">
        <v>60000</v>
      </c>
      <c r="E19" s="16"/>
      <c r="F19" s="16"/>
      <c r="G19" s="16"/>
      <c r="H19" s="16"/>
      <c r="I19" s="16"/>
      <c r="J19" s="16"/>
    </row>
    <row r="20" ht="12" customHeight="1" spans="1:10">
      <c r="A20" s="12" t="s">
        <v>244</v>
      </c>
      <c r="B20" s="14">
        <v>4829</v>
      </c>
      <c r="C20" s="14">
        <v>4829</v>
      </c>
      <c r="D20" s="14">
        <v>4829</v>
      </c>
      <c r="E20" s="16"/>
      <c r="F20" s="16"/>
      <c r="G20" s="16"/>
      <c r="H20" s="16"/>
      <c r="I20" s="16"/>
      <c r="J20" s="16"/>
    </row>
    <row r="21" ht="12" customHeight="1" spans="1:10">
      <c r="A21" s="12" t="s">
        <v>245</v>
      </c>
      <c r="B21" s="14">
        <v>15000</v>
      </c>
      <c r="C21" s="14">
        <v>15000</v>
      </c>
      <c r="D21" s="14">
        <v>15000</v>
      </c>
      <c r="E21" s="16"/>
      <c r="F21" s="16"/>
      <c r="G21" s="16"/>
      <c r="H21" s="16"/>
      <c r="I21" s="16"/>
      <c r="J21" s="16"/>
    </row>
    <row r="22" ht="12" customHeight="1" spans="1:10">
      <c r="A22" s="12" t="s">
        <v>246</v>
      </c>
      <c r="B22" s="14">
        <v>79200</v>
      </c>
      <c r="C22" s="14">
        <v>79200</v>
      </c>
      <c r="D22" s="14">
        <v>79200</v>
      </c>
      <c r="E22" s="16"/>
      <c r="F22" s="16"/>
      <c r="G22" s="16"/>
      <c r="H22" s="16"/>
      <c r="I22" s="16"/>
      <c r="J22" s="16"/>
    </row>
    <row r="23" ht="12" customHeight="1" spans="1:10">
      <c r="A23" s="12" t="s">
        <v>247</v>
      </c>
      <c r="B23" s="14">
        <v>100000</v>
      </c>
      <c r="C23" s="14">
        <v>100000</v>
      </c>
      <c r="D23" s="14">
        <v>100000</v>
      </c>
      <c r="E23" s="16"/>
      <c r="F23" s="16"/>
      <c r="G23" s="16"/>
      <c r="H23" s="16"/>
      <c r="I23" s="16"/>
      <c r="J23" s="16"/>
    </row>
    <row r="24" ht="12" customHeight="1" spans="1:10">
      <c r="A24" s="12" t="s">
        <v>248</v>
      </c>
      <c r="B24" s="14">
        <v>10000</v>
      </c>
      <c r="C24" s="14">
        <v>10000</v>
      </c>
      <c r="D24" s="14">
        <v>10000</v>
      </c>
      <c r="E24" s="16"/>
      <c r="F24" s="16"/>
      <c r="G24" s="16"/>
      <c r="H24" s="16"/>
      <c r="I24" s="16"/>
      <c r="J24" s="16"/>
    </row>
    <row r="25" ht="12" customHeight="1" spans="1:10">
      <c r="A25" s="12" t="s">
        <v>249</v>
      </c>
      <c r="B25" s="14">
        <v>50000</v>
      </c>
      <c r="C25" s="14">
        <v>50000</v>
      </c>
      <c r="D25" s="14">
        <v>50000</v>
      </c>
      <c r="E25" s="16"/>
      <c r="F25" s="16"/>
      <c r="G25" s="16"/>
      <c r="H25" s="16"/>
      <c r="I25" s="16"/>
      <c r="J25" s="16"/>
    </row>
    <row r="26" ht="12" customHeight="1" spans="1:10">
      <c r="A26" s="12" t="s">
        <v>250</v>
      </c>
      <c r="B26" s="14">
        <v>10000</v>
      </c>
      <c r="C26" s="14">
        <v>10000</v>
      </c>
      <c r="D26" s="14">
        <v>10000</v>
      </c>
      <c r="E26" s="16"/>
      <c r="F26" s="16"/>
      <c r="G26" s="16"/>
      <c r="H26" s="16"/>
      <c r="I26" s="16"/>
      <c r="J26" s="16"/>
    </row>
    <row r="27" ht="12" customHeight="1" spans="1:10">
      <c r="A27" s="17"/>
      <c r="B27" s="16"/>
      <c r="C27" s="16"/>
      <c r="D27" s="16"/>
      <c r="E27" s="16"/>
      <c r="F27" s="16"/>
      <c r="G27" s="16"/>
      <c r="H27" s="16"/>
      <c r="I27" s="16"/>
      <c r="J27" s="16"/>
    </row>
    <row r="28" ht="12" customHeight="1" spans="1:10">
      <c r="A28" s="18" t="s">
        <v>90</v>
      </c>
      <c r="B28" s="19">
        <f>SUM(B6:B27)</f>
        <v>565213.8</v>
      </c>
      <c r="C28" s="16"/>
      <c r="D28" s="16"/>
      <c r="E28" s="16"/>
      <c r="F28" s="16"/>
      <c r="G28" s="16"/>
      <c r="H28" s="16"/>
      <c r="I28" s="16"/>
      <c r="J28" s="16"/>
    </row>
    <row r="29" spans="1:10">
      <c r="A29" s="17"/>
      <c r="B29" s="16"/>
      <c r="C29" s="16"/>
      <c r="D29" s="16"/>
      <c r="E29" s="16"/>
      <c r="F29" s="16"/>
      <c r="G29" s="16"/>
      <c r="H29" s="16"/>
      <c r="I29" s="16"/>
      <c r="J29" s="16"/>
    </row>
    <row r="30" spans="1:10">
      <c r="A30" s="17"/>
      <c r="B30" s="16"/>
      <c r="C30" s="16"/>
      <c r="D30" s="16"/>
      <c r="E30" s="16"/>
      <c r="F30" s="16"/>
      <c r="G30" s="16"/>
      <c r="H30" s="16"/>
      <c r="I30" s="16"/>
      <c r="J30" s="16"/>
    </row>
  </sheetData>
  <mergeCells count="7">
    <mergeCell ref="A2:I2"/>
    <mergeCell ref="C4:G4"/>
    <mergeCell ref="A4:A5"/>
    <mergeCell ref="B4:B5"/>
    <mergeCell ref="H4:H5"/>
    <mergeCell ref="I4:I5"/>
    <mergeCell ref="J4:J5"/>
  </mergeCells>
  <pageMargins left="0.707638888888889" right="0.16875" top="0.747916666666667" bottom="0.747916666666667" header="0.313888888888889" footer="0.313888888888889"/>
  <pageSetup paperSize="9" scale="85"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10"/>
  <sheetViews>
    <sheetView workbookViewId="0">
      <selection activeCell="A7" sqref="A7"/>
    </sheetView>
  </sheetViews>
  <sheetFormatPr defaultColWidth="9" defaultRowHeight="13.5"/>
  <cols>
    <col min="1" max="1" width="94.1083333333333" customWidth="1"/>
  </cols>
  <sheetData>
    <row r="1" ht="31.5" spans="1:1">
      <c r="A1" s="4" t="s">
        <v>251</v>
      </c>
    </row>
    <row r="2" ht="19.5" customHeight="1" spans="1:1">
      <c r="A2" s="4"/>
    </row>
    <row r="3" s="3" customFormat="1" ht="18.75"/>
    <row r="4" s="3" customFormat="1" ht="27.75" customHeight="1" spans="1:1">
      <c r="A4" s="5" t="s">
        <v>252</v>
      </c>
    </row>
    <row r="5" s="1" customFormat="1" ht="52" customHeight="1" spans="1:1">
      <c r="A5" s="1" t="s">
        <v>253</v>
      </c>
    </row>
    <row r="6" s="3" customFormat="1" ht="26.25" customHeight="1" spans="1:1">
      <c r="A6" s="5" t="s">
        <v>254</v>
      </c>
    </row>
    <row r="7" s="3" customFormat="1" ht="60" customHeight="1" spans="1:1">
      <c r="A7" s="1" t="s">
        <v>255</v>
      </c>
    </row>
    <row r="8" s="3" customFormat="1" ht="30" customHeight="1" spans="1:1">
      <c r="A8" s="5"/>
    </row>
    <row r="9" s="3" customFormat="1" ht="87.75" customHeight="1" spans="1:1">
      <c r="A9" s="1"/>
    </row>
    <row r="10" s="3" customFormat="1" ht="29.25" customHeight="1" spans="1:1">
      <c r="A10" s="5"/>
    </row>
  </sheetData>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1"/>
  <sheetViews>
    <sheetView workbookViewId="0">
      <selection activeCell="A12" sqref="A12"/>
    </sheetView>
  </sheetViews>
  <sheetFormatPr defaultColWidth="9" defaultRowHeight="13.5"/>
  <cols>
    <col min="1" max="1" width="88.6666666666667" customWidth="1"/>
  </cols>
  <sheetData>
    <row r="1" customFormat="1" ht="46.5" customHeight="1" spans="1:1">
      <c r="A1" s="2" t="s">
        <v>256</v>
      </c>
    </row>
    <row r="2" s="1" customFormat="1" ht="33" customHeight="1" spans="1:1">
      <c r="A2" s="1" t="s">
        <v>257</v>
      </c>
    </row>
    <row r="3" s="1" customFormat="1" ht="33" customHeight="1" spans="1:1">
      <c r="A3" s="1" t="s">
        <v>258</v>
      </c>
    </row>
    <row r="4" s="1" customFormat="1" ht="66" customHeight="1" spans="1:1">
      <c r="A4" s="1" t="s">
        <v>259</v>
      </c>
    </row>
    <row r="5" s="1" customFormat="1" ht="66" customHeight="1" spans="1:1">
      <c r="A5" s="1" t="s">
        <v>260</v>
      </c>
    </row>
    <row r="6" s="1" customFormat="1" ht="87" customHeight="1" spans="1:1">
      <c r="A6" s="1" t="s">
        <v>261</v>
      </c>
    </row>
    <row r="7" s="1" customFormat="1" ht="37.5" spans="1:1">
      <c r="A7" s="1" t="s">
        <v>262</v>
      </c>
    </row>
    <row r="8" s="1" customFormat="1" ht="37.5" spans="1:1">
      <c r="A8" s="1" t="s">
        <v>263</v>
      </c>
    </row>
    <row r="9" s="1" customFormat="1" ht="48.75" customHeight="1" spans="1:1">
      <c r="A9" s="1" t="s">
        <v>264</v>
      </c>
    </row>
    <row r="10" s="1" customFormat="1" ht="51.75" customHeight="1" spans="1:1">
      <c r="A10" s="1" t="s">
        <v>265</v>
      </c>
    </row>
    <row r="11" s="1" customFormat="1" ht="48" customHeight="1" spans="1:1">
      <c r="A11" s="1" t="s">
        <v>266</v>
      </c>
    </row>
    <row r="12" s="1" customFormat="1" ht="127.5" customHeight="1" spans="1:1">
      <c r="A12" s="1" t="s">
        <v>267</v>
      </c>
    </row>
    <row r="13" s="1" customFormat="1" ht="39" customHeight="1"/>
    <row r="14" s="1" customFormat="1" ht="18.75"/>
    <row r="15" s="1" customFormat="1" ht="18.75"/>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2"/>
  </sheetPr>
  <dimension ref="B1:B17"/>
  <sheetViews>
    <sheetView workbookViewId="0">
      <selection activeCell="C5" sqref="C5"/>
    </sheetView>
  </sheetViews>
  <sheetFormatPr defaultColWidth="9" defaultRowHeight="13.5" outlineLevelCol="1"/>
  <cols>
    <col min="2" max="2" width="77.1083333333333" customWidth="1"/>
  </cols>
  <sheetData>
    <row r="1" ht="44.25" customHeight="1" spans="2:2">
      <c r="B1" s="4" t="s">
        <v>3</v>
      </c>
    </row>
    <row r="2" ht="39.75" customHeight="1" spans="2:2">
      <c r="B2" s="57" t="s">
        <v>4</v>
      </c>
    </row>
    <row r="3" ht="39.75" customHeight="1" spans="2:2">
      <c r="B3" s="58" t="s">
        <v>5</v>
      </c>
    </row>
    <row r="4" ht="39.75" customHeight="1" spans="2:2">
      <c r="B4" s="58" t="s">
        <v>6</v>
      </c>
    </row>
    <row r="5" ht="39.75" customHeight="1" spans="2:2">
      <c r="B5" s="57" t="s">
        <v>7</v>
      </c>
    </row>
    <row r="6" ht="39.75" customHeight="1" spans="2:2">
      <c r="B6" s="58" t="s">
        <v>8</v>
      </c>
    </row>
    <row r="7" ht="39.75" customHeight="1" spans="2:2">
      <c r="B7" s="58" t="s">
        <v>9</v>
      </c>
    </row>
    <row r="8" ht="39.75" customHeight="1" spans="2:2">
      <c r="B8" s="58" t="s">
        <v>10</v>
      </c>
    </row>
    <row r="9" ht="39.75" customHeight="1" spans="2:2">
      <c r="B9" s="58" t="s">
        <v>11</v>
      </c>
    </row>
    <row r="10" ht="39.75" customHeight="1" spans="2:2">
      <c r="B10" s="58" t="s">
        <v>12</v>
      </c>
    </row>
    <row r="11" ht="39.75" customHeight="1" spans="2:2">
      <c r="B11" s="58" t="s">
        <v>13</v>
      </c>
    </row>
    <row r="12" ht="39.75" customHeight="1" spans="2:2">
      <c r="B12" s="58" t="s">
        <v>14</v>
      </c>
    </row>
    <row r="13" ht="39.75" customHeight="1" spans="2:2">
      <c r="B13" s="58" t="s">
        <v>15</v>
      </c>
    </row>
    <row r="14" ht="39.75" customHeight="1" spans="2:2">
      <c r="B14" s="58" t="s">
        <v>16</v>
      </c>
    </row>
    <row r="15" ht="39.75" customHeight="1" spans="2:2">
      <c r="B15" s="58" t="s">
        <v>17</v>
      </c>
    </row>
    <row r="16" ht="39.75" customHeight="1" spans="2:2">
      <c r="B16" s="57" t="s">
        <v>18</v>
      </c>
    </row>
    <row r="17" ht="39.75" customHeight="1" spans="2:2">
      <c r="B17" s="57" t="s">
        <v>19</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2"/>
  </sheetPr>
  <dimension ref="A1:I11"/>
  <sheetViews>
    <sheetView tabSelected="1" workbookViewId="0">
      <selection activeCell="E13" sqref="E13:E14"/>
    </sheetView>
  </sheetViews>
  <sheetFormatPr defaultColWidth="9" defaultRowHeight="13.5"/>
  <cols>
    <col min="9" max="9" width="10.1083333333333" customWidth="1"/>
  </cols>
  <sheetData>
    <row r="1" ht="22.5" spans="1:9">
      <c r="A1" s="53" t="s">
        <v>20</v>
      </c>
      <c r="B1" s="53"/>
      <c r="C1" s="53"/>
      <c r="D1" s="53"/>
      <c r="E1" s="53"/>
      <c r="F1" s="53"/>
      <c r="G1" s="53"/>
      <c r="H1" s="53"/>
      <c r="I1" s="53"/>
    </row>
    <row r="2" s="52" customFormat="1" ht="24.75" customHeight="1" spans="1:9">
      <c r="A2" s="54" t="s">
        <v>21</v>
      </c>
      <c r="B2" s="54"/>
      <c r="C2" s="54"/>
      <c r="D2" s="54"/>
      <c r="E2" s="54"/>
      <c r="F2" s="54"/>
      <c r="G2" s="54"/>
      <c r="H2" s="54"/>
      <c r="I2" s="54"/>
    </row>
    <row r="3" ht="22" customHeight="1" spans="1:9">
      <c r="A3" s="55" t="s">
        <v>22</v>
      </c>
      <c r="B3" s="55"/>
      <c r="C3" s="55"/>
      <c r="D3" s="55"/>
      <c r="E3" s="55"/>
      <c r="F3" s="55"/>
      <c r="G3" s="55"/>
      <c r="H3" s="55"/>
      <c r="I3" s="55"/>
    </row>
    <row r="4" ht="408" customHeight="1" spans="1:9">
      <c r="A4" s="55"/>
      <c r="B4" s="55"/>
      <c r="C4" s="55"/>
      <c r="D4" s="55"/>
      <c r="E4" s="55"/>
      <c r="F4" s="55"/>
      <c r="G4" s="55"/>
      <c r="H4" s="55"/>
      <c r="I4" s="55"/>
    </row>
    <row r="5" s="6" customFormat="1" ht="24.75" customHeight="1" spans="1:9">
      <c r="A5" s="54" t="s">
        <v>6</v>
      </c>
      <c r="B5" s="54"/>
      <c r="C5" s="54"/>
      <c r="D5" s="54"/>
      <c r="E5" s="54"/>
      <c r="F5" s="54"/>
      <c r="G5" s="54"/>
      <c r="H5" s="54"/>
      <c r="I5" s="54"/>
    </row>
    <row r="6" ht="24.75" customHeight="1" spans="1:9">
      <c r="A6" s="56" t="s">
        <v>23</v>
      </c>
      <c r="B6" s="56"/>
      <c r="C6" s="56"/>
      <c r="D6" s="56"/>
      <c r="E6" s="56"/>
      <c r="F6" s="56"/>
      <c r="G6" s="56"/>
      <c r="H6" s="56"/>
      <c r="I6" s="56"/>
    </row>
    <row r="7" ht="25" customHeight="1" spans="1:9">
      <c r="A7" s="56"/>
      <c r="B7" s="56"/>
      <c r="C7" s="56"/>
      <c r="D7" s="56"/>
      <c r="E7" s="56"/>
      <c r="F7" s="56"/>
      <c r="G7" s="56"/>
      <c r="H7" s="56"/>
      <c r="I7" s="56"/>
    </row>
    <row r="8" ht="24.75" customHeight="1" spans="1:9">
      <c r="A8" s="56"/>
      <c r="B8" s="56"/>
      <c r="C8" s="56"/>
      <c r="D8" s="56"/>
      <c r="E8" s="56"/>
      <c r="F8" s="56"/>
      <c r="G8" s="56"/>
      <c r="H8" s="56"/>
      <c r="I8" s="56"/>
    </row>
    <row r="9" ht="24.75" customHeight="1" spans="1:9">
      <c r="A9" s="56"/>
      <c r="B9" s="56"/>
      <c r="C9" s="56"/>
      <c r="D9" s="56"/>
      <c r="E9" s="56"/>
      <c r="F9" s="56"/>
      <c r="G9" s="56"/>
      <c r="H9" s="56"/>
      <c r="I9" s="56"/>
    </row>
    <row r="10" ht="24.75" customHeight="1" spans="1:9">
      <c r="A10" s="56"/>
      <c r="B10" s="56"/>
      <c r="C10" s="56"/>
      <c r="D10" s="56"/>
      <c r="E10" s="56"/>
      <c r="F10" s="56"/>
      <c r="G10" s="56"/>
      <c r="H10" s="56"/>
      <c r="I10" s="56"/>
    </row>
    <row r="11" ht="24.75" customHeight="1" spans="1:9">
      <c r="A11" s="56"/>
      <c r="B11" s="56"/>
      <c r="C11" s="56"/>
      <c r="D11" s="56"/>
      <c r="E11" s="56"/>
      <c r="F11" s="56"/>
      <c r="G11" s="56"/>
      <c r="H11" s="56"/>
      <c r="I11" s="56"/>
    </row>
  </sheetData>
  <mergeCells count="7">
    <mergeCell ref="A1:I1"/>
    <mergeCell ref="A2:I2"/>
    <mergeCell ref="A5:I5"/>
    <mergeCell ref="A10:I11"/>
    <mergeCell ref="A3:I4"/>
    <mergeCell ref="A6:I7"/>
    <mergeCell ref="A8:I9"/>
  </mergeCells>
  <pageMargins left="0.896527777777778" right="0.896527777777778" top="0.751388888888889" bottom="0.751388888888889" header="0.297916666666667" footer="0.297916666666667"/>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2"/>
  </sheetPr>
  <dimension ref="A19:I23"/>
  <sheetViews>
    <sheetView topLeftCell="A19" workbookViewId="0">
      <selection activeCell="A19" sqref="A19:I20"/>
    </sheetView>
  </sheetViews>
  <sheetFormatPr defaultColWidth="9" defaultRowHeight="13.5"/>
  <sheetData>
    <row r="19" ht="27.75" customHeight="1" spans="1:9">
      <c r="A19" s="51" t="s">
        <v>24</v>
      </c>
      <c r="B19" s="51"/>
      <c r="C19" s="51"/>
      <c r="D19" s="51"/>
      <c r="E19" s="51"/>
      <c r="F19" s="51"/>
      <c r="G19" s="51"/>
      <c r="H19" s="51"/>
      <c r="I19" s="51"/>
    </row>
    <row r="20" ht="27.75" customHeight="1" spans="1:9">
      <c r="A20" s="51"/>
      <c r="B20" s="51"/>
      <c r="C20" s="51"/>
      <c r="D20" s="51"/>
      <c r="E20" s="51"/>
      <c r="F20" s="51"/>
      <c r="G20" s="51"/>
      <c r="H20" s="51"/>
      <c r="I20" s="51"/>
    </row>
    <row r="21" spans="1:9">
      <c r="A21" s="51"/>
      <c r="B21" s="51"/>
      <c r="C21" s="51"/>
      <c r="D21" s="51"/>
      <c r="E21" s="51"/>
      <c r="F21" s="51"/>
      <c r="G21" s="51"/>
      <c r="H21" s="51"/>
      <c r="I21" s="51"/>
    </row>
    <row r="22" spans="1:9">
      <c r="A22" s="51"/>
      <c r="B22" s="51"/>
      <c r="C22" s="51"/>
      <c r="D22" s="51"/>
      <c r="E22" s="51"/>
      <c r="F22" s="51"/>
      <c r="G22" s="51"/>
      <c r="H22" s="51"/>
      <c r="I22" s="51"/>
    </row>
    <row r="23" ht="46.5" spans="1:9">
      <c r="A23" s="51"/>
      <c r="B23" s="51"/>
      <c r="C23" s="51"/>
      <c r="D23" s="51"/>
      <c r="E23" s="51"/>
      <c r="F23" s="51"/>
      <c r="G23" s="51"/>
      <c r="H23" s="51"/>
      <c r="I23" s="51"/>
    </row>
  </sheetData>
  <mergeCells count="3">
    <mergeCell ref="A23:I23"/>
    <mergeCell ref="A19:I20"/>
    <mergeCell ref="A21:I22"/>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42"/>
  </sheetPr>
  <dimension ref="A1:D20"/>
  <sheetViews>
    <sheetView showZeros="0" topLeftCell="A17" workbookViewId="0">
      <selection activeCell="K11" sqref="K11"/>
    </sheetView>
  </sheetViews>
  <sheetFormatPr defaultColWidth="9" defaultRowHeight="13.5" outlineLevelCol="3"/>
  <cols>
    <col min="1" max="1" width="27.6666666666667" customWidth="1"/>
    <col min="2" max="2" width="16.3333333333333" customWidth="1"/>
    <col min="3" max="3" width="23.4416666666667" customWidth="1"/>
    <col min="4" max="4" width="17.1083333333333" customWidth="1"/>
    <col min="5" max="5" width="14.2166666666667" customWidth="1"/>
  </cols>
  <sheetData>
    <row r="1" spans="1:1">
      <c r="A1" t="s">
        <v>25</v>
      </c>
    </row>
    <row r="2" ht="38.25" customHeight="1" spans="1:4">
      <c r="A2" s="45" t="s">
        <v>26</v>
      </c>
      <c r="B2" s="45"/>
      <c r="C2" s="45"/>
      <c r="D2" s="45"/>
    </row>
    <row r="3" ht="20.25" customHeight="1" spans="1:4">
      <c r="A3" t="s">
        <v>27</v>
      </c>
      <c r="D3" s="24" t="s">
        <v>28</v>
      </c>
    </row>
    <row r="4" ht="30" customHeight="1" spans="1:4">
      <c r="A4" s="46" t="s">
        <v>29</v>
      </c>
      <c r="B4" s="46"/>
      <c r="C4" s="46" t="s">
        <v>30</v>
      </c>
      <c r="D4" s="46"/>
    </row>
    <row r="5" ht="31.5" customHeight="1" spans="1:4">
      <c r="A5" s="46" t="s">
        <v>31</v>
      </c>
      <c r="B5" s="46" t="s">
        <v>32</v>
      </c>
      <c r="C5" s="46" t="s">
        <v>31</v>
      </c>
      <c r="D5" s="46" t="s">
        <v>32</v>
      </c>
    </row>
    <row r="6" ht="31.5" customHeight="1" spans="1:4">
      <c r="A6" s="47" t="s">
        <v>33</v>
      </c>
      <c r="B6" s="48">
        <f>B7+B8+B9+B10</f>
        <v>642.9</v>
      </c>
      <c r="C6" s="47" t="s">
        <v>34</v>
      </c>
      <c r="D6" s="48">
        <f>表3!B5</f>
        <v>586.38</v>
      </c>
    </row>
    <row r="7" ht="31.5" customHeight="1" spans="1:4">
      <c r="A7" s="47" t="s">
        <v>35</v>
      </c>
      <c r="B7" s="48">
        <f>表2!B6</f>
        <v>642.9</v>
      </c>
      <c r="C7" s="47" t="s">
        <v>36</v>
      </c>
      <c r="D7" s="48">
        <f>表3!B10</f>
        <v>56.52</v>
      </c>
    </row>
    <row r="8" ht="31.5" customHeight="1" spans="1:4">
      <c r="A8" s="47" t="s">
        <v>37</v>
      </c>
      <c r="B8" s="48">
        <f>表2!B7</f>
        <v>0</v>
      </c>
      <c r="C8" s="47" t="s">
        <v>38</v>
      </c>
      <c r="D8" s="48">
        <f>表3!B22</f>
        <v>0</v>
      </c>
    </row>
    <row r="9" ht="31.5" customHeight="1" spans="1:4">
      <c r="A9" s="47" t="s">
        <v>39</v>
      </c>
      <c r="B9" s="48">
        <f>表2!B8</f>
        <v>0</v>
      </c>
      <c r="C9" s="47"/>
      <c r="D9" s="48"/>
    </row>
    <row r="10" ht="31.5" customHeight="1" spans="1:4">
      <c r="A10" s="47" t="s">
        <v>40</v>
      </c>
      <c r="B10" s="48">
        <f>表2!B9</f>
        <v>0</v>
      </c>
      <c r="C10" s="47"/>
      <c r="D10" s="48"/>
    </row>
    <row r="11" ht="31.5" customHeight="1" spans="1:4">
      <c r="A11" s="47" t="s">
        <v>41</v>
      </c>
      <c r="B11" s="48">
        <f>表2!B10</f>
        <v>0</v>
      </c>
      <c r="C11" s="47"/>
      <c r="D11" s="48"/>
    </row>
    <row r="12" ht="31.5" customHeight="1" spans="1:4">
      <c r="A12" s="47" t="s">
        <v>42</v>
      </c>
      <c r="B12" s="48">
        <f>表2!B13</f>
        <v>0</v>
      </c>
      <c r="C12" s="47"/>
      <c r="D12" s="48"/>
    </row>
    <row r="13" ht="31.5" customHeight="1" spans="1:4">
      <c r="A13" s="47"/>
      <c r="B13" s="48"/>
      <c r="C13" s="47"/>
      <c r="D13" s="48"/>
    </row>
    <row r="14" ht="31.5" customHeight="1" spans="1:4">
      <c r="A14" s="46" t="s">
        <v>43</v>
      </c>
      <c r="B14" s="49">
        <f>B6+B11+K12</f>
        <v>642.9</v>
      </c>
      <c r="C14" s="46" t="s">
        <v>44</v>
      </c>
      <c r="D14" s="49">
        <f>D6+D7+D8</f>
        <v>642.9</v>
      </c>
    </row>
    <row r="15" ht="31.5" customHeight="1" spans="1:4">
      <c r="A15" s="47"/>
      <c r="B15" s="48"/>
      <c r="C15" s="47"/>
      <c r="D15" s="48"/>
    </row>
    <row r="16" ht="31.5" customHeight="1" spans="1:4">
      <c r="A16" s="47" t="s">
        <v>45</v>
      </c>
      <c r="B16" s="48">
        <f>表2!B20</f>
        <v>0</v>
      </c>
      <c r="C16" s="47" t="s">
        <v>46</v>
      </c>
      <c r="D16" s="48">
        <f>表3!B26</f>
        <v>0</v>
      </c>
    </row>
    <row r="17" ht="31.5" customHeight="1" spans="1:4">
      <c r="A17" s="47" t="s">
        <v>47</v>
      </c>
      <c r="B17" s="48">
        <f>表2!B21</f>
        <v>0</v>
      </c>
      <c r="C17" s="47" t="s">
        <v>48</v>
      </c>
      <c r="D17" s="48">
        <f>表3!B27</f>
        <v>0</v>
      </c>
    </row>
    <row r="18" ht="31.5" customHeight="1" spans="1:4">
      <c r="A18" s="47" t="s">
        <v>49</v>
      </c>
      <c r="B18" s="48">
        <f>表2!B22</f>
        <v>0</v>
      </c>
      <c r="C18" s="47" t="s">
        <v>50</v>
      </c>
      <c r="D18" s="48">
        <f>表3!B28</f>
        <v>0</v>
      </c>
    </row>
    <row r="19" ht="31.5" customHeight="1" spans="1:4">
      <c r="A19" s="47"/>
      <c r="B19" s="48"/>
      <c r="C19" s="47"/>
      <c r="D19" s="48"/>
    </row>
    <row r="20" ht="31.5" customHeight="1" spans="1:4">
      <c r="A20" s="46" t="s">
        <v>51</v>
      </c>
      <c r="B20" s="49">
        <f>B141+B16+B17+B18</f>
        <v>0</v>
      </c>
      <c r="C20" s="46" t="s">
        <v>52</v>
      </c>
      <c r="D20" s="49">
        <f>D14+D16+D17+D18</f>
        <v>642.9</v>
      </c>
    </row>
  </sheetData>
  <mergeCells count="3">
    <mergeCell ref="A2:D2"/>
    <mergeCell ref="A4:B4"/>
    <mergeCell ref="C4:D4"/>
  </mergeCells>
  <printOptions horizontalCentered="1"/>
  <pageMargins left="0.904166666666667" right="0.511805555555556"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24"/>
  <sheetViews>
    <sheetView showZeros="0" topLeftCell="A9" workbookViewId="0">
      <selection activeCell="B6" sqref="B6"/>
    </sheetView>
  </sheetViews>
  <sheetFormatPr defaultColWidth="9" defaultRowHeight="13.5" outlineLevelCol="1"/>
  <cols>
    <col min="1" max="1" width="44" customWidth="1"/>
    <col min="2" max="2" width="41" customWidth="1"/>
    <col min="3" max="3" width="14.2166666666667" customWidth="1"/>
  </cols>
  <sheetData>
    <row r="1" spans="1:1">
      <c r="A1" t="s">
        <v>53</v>
      </c>
    </row>
    <row r="2" ht="38.25" customHeight="1" spans="1:2">
      <c r="A2" s="45" t="s">
        <v>54</v>
      </c>
      <c r="B2" s="45"/>
    </row>
    <row r="3" ht="20.25" customHeight="1" spans="1:2">
      <c r="A3" t="s">
        <v>27</v>
      </c>
      <c r="B3" s="24" t="s">
        <v>28</v>
      </c>
    </row>
    <row r="4" ht="27.75" customHeight="1" spans="1:2">
      <c r="A4" s="46" t="s">
        <v>31</v>
      </c>
      <c r="B4" s="46" t="s">
        <v>32</v>
      </c>
    </row>
    <row r="5" ht="27.75" customHeight="1" spans="1:2">
      <c r="A5" s="47" t="s">
        <v>33</v>
      </c>
      <c r="B5" s="48">
        <f>B6+B7+B8+B9</f>
        <v>642.9</v>
      </c>
    </row>
    <row r="6" ht="27.75" customHeight="1" spans="1:2">
      <c r="A6" s="47" t="s">
        <v>35</v>
      </c>
      <c r="B6" s="48">
        <v>642.9</v>
      </c>
    </row>
    <row r="7" ht="27.75" customHeight="1" spans="1:2">
      <c r="A7" s="47" t="s">
        <v>37</v>
      </c>
      <c r="B7" s="48"/>
    </row>
    <row r="8" ht="27.75" customHeight="1" spans="1:2">
      <c r="A8" s="47" t="s">
        <v>39</v>
      </c>
      <c r="B8" s="48"/>
    </row>
    <row r="9" ht="27.75" customHeight="1" spans="1:2">
      <c r="A9" s="47" t="s">
        <v>40</v>
      </c>
      <c r="B9" s="48"/>
    </row>
    <row r="10" ht="27.75" customHeight="1" spans="1:2">
      <c r="A10" s="47" t="s">
        <v>41</v>
      </c>
      <c r="B10" s="48">
        <f>B11+B12</f>
        <v>0</v>
      </c>
    </row>
    <row r="11" ht="27.75" customHeight="1" spans="1:2">
      <c r="A11" s="47" t="s">
        <v>55</v>
      </c>
      <c r="B11" s="48"/>
    </row>
    <row r="12" ht="27.75" customHeight="1" spans="1:2">
      <c r="A12" s="47" t="s">
        <v>56</v>
      </c>
      <c r="B12" s="48"/>
    </row>
    <row r="13" ht="27.75" customHeight="1" spans="1:2">
      <c r="A13" s="47" t="s">
        <v>42</v>
      </c>
      <c r="B13" s="48">
        <f>B14+B15+B16</f>
        <v>0</v>
      </c>
    </row>
    <row r="14" ht="27.75" customHeight="1" spans="1:2">
      <c r="A14" s="47" t="s">
        <v>57</v>
      </c>
      <c r="B14" s="48"/>
    </row>
    <row r="15" ht="27.75" customHeight="1" spans="1:2">
      <c r="A15" s="47" t="s">
        <v>58</v>
      </c>
      <c r="B15" s="48"/>
    </row>
    <row r="16" ht="27.75" customHeight="1" spans="1:2">
      <c r="A16" s="47" t="s">
        <v>59</v>
      </c>
      <c r="B16" s="48"/>
    </row>
    <row r="17" ht="27.75" customHeight="1" spans="1:2">
      <c r="A17" s="47"/>
      <c r="B17" s="48"/>
    </row>
    <row r="18" ht="27.75" customHeight="1" spans="1:2">
      <c r="A18" s="46" t="s">
        <v>43</v>
      </c>
      <c r="B18" s="49">
        <f>B5+B10+B13</f>
        <v>642.9</v>
      </c>
    </row>
    <row r="19" ht="27.75" customHeight="1" spans="1:2">
      <c r="A19" s="47"/>
      <c r="B19" s="48"/>
    </row>
    <row r="20" ht="27.75" customHeight="1" spans="1:2">
      <c r="A20" s="47" t="s">
        <v>45</v>
      </c>
      <c r="B20" s="48"/>
    </row>
    <row r="21" ht="27.75" customHeight="1" spans="1:2">
      <c r="A21" s="47" t="s">
        <v>47</v>
      </c>
      <c r="B21" s="48"/>
    </row>
    <row r="22" ht="27.75" customHeight="1" spans="1:2">
      <c r="A22" s="47" t="s">
        <v>49</v>
      </c>
      <c r="B22" s="48"/>
    </row>
    <row r="23" ht="27.75" customHeight="1" spans="1:2">
      <c r="A23" s="47"/>
      <c r="B23" s="48"/>
    </row>
    <row r="24" ht="27.75" customHeight="1" spans="1:2">
      <c r="A24" s="46" t="s">
        <v>51</v>
      </c>
      <c r="B24" s="49">
        <f>B18+B20+B21+B22</f>
        <v>642.9</v>
      </c>
    </row>
  </sheetData>
  <mergeCells count="1">
    <mergeCell ref="A2:B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30"/>
  <sheetViews>
    <sheetView showZeros="0" workbookViewId="0">
      <selection activeCell="B8" sqref="B8"/>
    </sheetView>
  </sheetViews>
  <sheetFormatPr defaultColWidth="9" defaultRowHeight="13.5" outlineLevelCol="1"/>
  <cols>
    <col min="1" max="1" width="44.2166666666667" customWidth="1"/>
    <col min="2" max="2" width="41.1083333333333" customWidth="1"/>
    <col min="3" max="3" width="14.2166666666667" customWidth="1"/>
  </cols>
  <sheetData>
    <row r="1" spans="1:1">
      <c r="A1" t="s">
        <v>60</v>
      </c>
    </row>
    <row r="2" ht="38.25" customHeight="1" spans="1:2">
      <c r="A2" s="45" t="s">
        <v>61</v>
      </c>
      <c r="B2" s="45"/>
    </row>
    <row r="3" ht="20.25" customHeight="1" spans="1:2">
      <c r="A3" t="s">
        <v>27</v>
      </c>
      <c r="B3" s="24" t="s">
        <v>28</v>
      </c>
    </row>
    <row r="4" ht="24" customHeight="1" spans="1:2">
      <c r="A4" s="46" t="s">
        <v>31</v>
      </c>
      <c r="B4" s="46" t="s">
        <v>32</v>
      </c>
    </row>
    <row r="5" ht="24" customHeight="1" spans="1:2">
      <c r="A5" s="50" t="s">
        <v>34</v>
      </c>
      <c r="B5" s="49">
        <f>B6+B7+B8+B9</f>
        <v>586.38</v>
      </c>
    </row>
    <row r="6" ht="24" customHeight="1" spans="1:2">
      <c r="A6" s="47" t="s">
        <v>62</v>
      </c>
      <c r="B6" s="48">
        <v>556.76</v>
      </c>
    </row>
    <row r="7" ht="24" customHeight="1" spans="1:2">
      <c r="A7" s="47" t="s">
        <v>63</v>
      </c>
      <c r="B7" s="48">
        <v>29.62</v>
      </c>
    </row>
    <row r="8" ht="24" customHeight="1" spans="1:2">
      <c r="A8" s="47" t="s">
        <v>64</v>
      </c>
      <c r="B8" s="48"/>
    </row>
    <row r="9" ht="24" customHeight="1" spans="1:2">
      <c r="A9" s="47" t="s">
        <v>65</v>
      </c>
      <c r="B9" s="48"/>
    </row>
    <row r="10" ht="24" customHeight="1" spans="1:2">
      <c r="A10" s="50" t="s">
        <v>36</v>
      </c>
      <c r="B10" s="49">
        <f>B11+B12+B13+B14+B15+B16+B17+B18+B19+B20</f>
        <v>56.52</v>
      </c>
    </row>
    <row r="11" ht="24" customHeight="1" spans="1:2">
      <c r="A11" s="47" t="s">
        <v>66</v>
      </c>
      <c r="B11" s="48">
        <v>19.73</v>
      </c>
    </row>
    <row r="12" ht="24" customHeight="1" spans="1:2">
      <c r="A12" s="47" t="s">
        <v>67</v>
      </c>
      <c r="B12" s="48"/>
    </row>
    <row r="13" ht="24" customHeight="1" spans="1:2">
      <c r="A13" s="47" t="s">
        <v>68</v>
      </c>
      <c r="B13" s="48">
        <v>26.79</v>
      </c>
    </row>
    <row r="14" ht="24" customHeight="1" spans="1:2">
      <c r="A14" s="47" t="s">
        <v>69</v>
      </c>
      <c r="B14" s="48"/>
    </row>
    <row r="15" ht="24" customHeight="1" spans="1:2">
      <c r="A15" s="47" t="s">
        <v>70</v>
      </c>
      <c r="B15" s="48"/>
    </row>
    <row r="16" ht="24" customHeight="1" spans="1:2">
      <c r="A16" s="47" t="s">
        <v>71</v>
      </c>
      <c r="B16" s="48"/>
    </row>
    <row r="17" ht="24" customHeight="1" spans="1:2">
      <c r="A17" s="47" t="s">
        <v>72</v>
      </c>
      <c r="B17" s="48"/>
    </row>
    <row r="18" ht="24" customHeight="1" spans="1:2">
      <c r="A18" s="47" t="s">
        <v>73</v>
      </c>
      <c r="B18" s="48">
        <v>10</v>
      </c>
    </row>
    <row r="19" ht="24" customHeight="1" spans="1:2">
      <c r="A19" s="47" t="s">
        <v>74</v>
      </c>
      <c r="B19" s="48"/>
    </row>
    <row r="20" ht="24" customHeight="1" spans="1:2">
      <c r="A20" s="47" t="s">
        <v>75</v>
      </c>
      <c r="B20" s="48"/>
    </row>
    <row r="21" ht="24" customHeight="1" spans="1:2">
      <c r="A21" s="47"/>
      <c r="B21" s="48"/>
    </row>
    <row r="22" ht="24" customHeight="1" spans="1:2">
      <c r="A22" s="50" t="s">
        <v>38</v>
      </c>
      <c r="B22" s="49"/>
    </row>
    <row r="23" ht="24" customHeight="1" spans="1:2">
      <c r="A23" s="47"/>
      <c r="B23" s="48"/>
    </row>
    <row r="24" ht="24" customHeight="1" spans="1:2">
      <c r="A24" s="46" t="s">
        <v>44</v>
      </c>
      <c r="B24" s="49">
        <f>B5+B10+B22</f>
        <v>642.9</v>
      </c>
    </row>
    <row r="25" ht="24" customHeight="1" spans="1:2">
      <c r="A25" s="47"/>
      <c r="B25" s="48"/>
    </row>
    <row r="26" ht="24" customHeight="1" spans="1:2">
      <c r="A26" s="50" t="s">
        <v>46</v>
      </c>
      <c r="B26" s="49"/>
    </row>
    <row r="27" ht="24" customHeight="1" spans="1:2">
      <c r="A27" s="50" t="s">
        <v>48</v>
      </c>
      <c r="B27" s="49"/>
    </row>
    <row r="28" ht="24" customHeight="1" spans="1:2">
      <c r="A28" s="50" t="s">
        <v>50</v>
      </c>
      <c r="B28" s="49"/>
    </row>
    <row r="29" ht="24" customHeight="1" spans="1:2">
      <c r="A29" s="47"/>
      <c r="B29" s="48"/>
    </row>
    <row r="30" ht="24" customHeight="1" spans="1:2">
      <c r="A30" s="46" t="s">
        <v>52</v>
      </c>
      <c r="B30" s="49">
        <f>B24+B26+B27+B28</f>
        <v>642.9</v>
      </c>
    </row>
  </sheetData>
  <mergeCells count="1">
    <mergeCell ref="A2:B2"/>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1"/>
  <sheetViews>
    <sheetView showZeros="0" workbookViewId="0">
      <selection activeCell="A3" sqref="A3"/>
    </sheetView>
  </sheetViews>
  <sheetFormatPr defaultColWidth="9" defaultRowHeight="13.5" outlineLevelCol="3"/>
  <cols>
    <col min="1" max="1" width="35.6666666666667" customWidth="1"/>
    <col min="2" max="2" width="23.6666666666667" customWidth="1"/>
    <col min="3" max="3" width="35.6666666666667" customWidth="1"/>
    <col min="4" max="4" width="25.1083333333333" customWidth="1"/>
  </cols>
  <sheetData>
    <row r="1" spans="1:1">
      <c r="A1" t="s">
        <v>76</v>
      </c>
    </row>
    <row r="2" ht="25.5" spans="1:4">
      <c r="A2" s="45" t="s">
        <v>77</v>
      </c>
      <c r="B2" s="45"/>
      <c r="C2" s="45"/>
      <c r="D2" s="45"/>
    </row>
    <row r="3" ht="19.5" customHeight="1" spans="1:4">
      <c r="A3" t="s">
        <v>27</v>
      </c>
      <c r="D3" t="s">
        <v>28</v>
      </c>
    </row>
    <row r="4" ht="36" customHeight="1" spans="1:4">
      <c r="A4" s="46" t="s">
        <v>29</v>
      </c>
      <c r="B4" s="46"/>
      <c r="C4" s="46" t="s">
        <v>30</v>
      </c>
      <c r="D4" s="46"/>
    </row>
    <row r="5" ht="36" customHeight="1" spans="1:4">
      <c r="A5" s="46" t="s">
        <v>31</v>
      </c>
      <c r="B5" s="46" t="s">
        <v>32</v>
      </c>
      <c r="C5" s="46" t="s">
        <v>31</v>
      </c>
      <c r="D5" s="46" t="s">
        <v>32</v>
      </c>
    </row>
    <row r="6" ht="36" customHeight="1" spans="1:4">
      <c r="A6" s="47" t="s">
        <v>78</v>
      </c>
      <c r="B6" s="48">
        <v>642.9</v>
      </c>
      <c r="C6" s="47" t="s">
        <v>78</v>
      </c>
      <c r="D6" s="48">
        <v>642.9</v>
      </c>
    </row>
    <row r="7" ht="36" customHeight="1" spans="1:4">
      <c r="A7" s="47" t="s">
        <v>79</v>
      </c>
      <c r="B7" s="48"/>
      <c r="C7" s="47" t="s">
        <v>79</v>
      </c>
      <c r="D7" s="48"/>
    </row>
    <row r="8" ht="36" customHeight="1" spans="1:4">
      <c r="A8" s="47" t="s">
        <v>80</v>
      </c>
      <c r="B8" s="48"/>
      <c r="C8" s="47" t="s">
        <v>80</v>
      </c>
      <c r="D8" s="48"/>
    </row>
    <row r="9" ht="36" customHeight="1" spans="1:4">
      <c r="A9" s="47" t="s">
        <v>81</v>
      </c>
      <c r="B9" s="48"/>
      <c r="C9" s="47" t="s">
        <v>81</v>
      </c>
      <c r="D9" s="48"/>
    </row>
    <row r="10" ht="36" customHeight="1" spans="1:4">
      <c r="A10" s="47"/>
      <c r="B10" s="48"/>
      <c r="C10" s="47"/>
      <c r="D10" s="48"/>
    </row>
    <row r="11" ht="36" customHeight="1" spans="1:4">
      <c r="A11" s="46" t="s">
        <v>43</v>
      </c>
      <c r="B11" s="49">
        <f>SUM(B6:B9)</f>
        <v>642.9</v>
      </c>
      <c r="C11" s="46" t="s">
        <v>44</v>
      </c>
      <c r="D11" s="49">
        <f>SUM(D6:D9)</f>
        <v>642.9</v>
      </c>
    </row>
  </sheetData>
  <mergeCells count="3">
    <mergeCell ref="A2:D2"/>
    <mergeCell ref="A4:B4"/>
    <mergeCell ref="C4:D4"/>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5"/>
  <sheetViews>
    <sheetView showZeros="0" workbookViewId="0">
      <selection activeCell="B7" sqref="B7:C7"/>
    </sheetView>
  </sheetViews>
  <sheetFormatPr defaultColWidth="9" defaultRowHeight="13.5" outlineLevelCol="4"/>
  <cols>
    <col min="1" max="1" width="13.8833333333333" style="38" customWidth="1"/>
    <col min="2" max="2" width="28.6666666666667" customWidth="1"/>
    <col min="3" max="5" width="20.3333333333333" customWidth="1"/>
  </cols>
  <sheetData>
    <row r="1" spans="1:5">
      <c r="A1" s="39" t="s">
        <v>82</v>
      </c>
      <c r="B1" s="7"/>
      <c r="C1" s="7"/>
      <c r="D1" s="7"/>
      <c r="E1" s="7"/>
    </row>
    <row r="2" ht="33" customHeight="1" spans="1:5">
      <c r="A2" s="9" t="s">
        <v>83</v>
      </c>
      <c r="B2" s="9"/>
      <c r="C2" s="9"/>
      <c r="D2" s="9"/>
      <c r="E2" s="9"/>
    </row>
    <row r="3" ht="18" customHeight="1" spans="1:5">
      <c r="A3" s="38" t="s">
        <v>27</v>
      </c>
      <c r="E3" s="24" t="s">
        <v>84</v>
      </c>
    </row>
    <row r="4" s="37" customFormat="1" ht="24" customHeight="1" spans="1:5">
      <c r="A4" s="40" t="s">
        <v>85</v>
      </c>
      <c r="B4" s="11" t="s">
        <v>86</v>
      </c>
      <c r="C4" s="11" t="s">
        <v>32</v>
      </c>
      <c r="D4" s="11"/>
      <c r="E4" s="11"/>
    </row>
    <row r="5" s="37" customFormat="1" ht="23.25" customHeight="1" spans="1:5">
      <c r="A5" s="40"/>
      <c r="B5" s="11"/>
      <c r="C5" s="11" t="s">
        <v>87</v>
      </c>
      <c r="D5" s="11" t="s">
        <v>88</v>
      </c>
      <c r="E5" s="11" t="s">
        <v>89</v>
      </c>
    </row>
    <row r="6" s="37" customFormat="1" ht="23.25" customHeight="1" spans="1:5">
      <c r="A6" s="41" t="s">
        <v>90</v>
      </c>
      <c r="B6" s="42"/>
      <c r="C6" s="33">
        <f>SUM(D6:E6)</f>
        <v>642.9</v>
      </c>
      <c r="D6" s="33">
        <f>SUM(D7:D12)</f>
        <v>586.38</v>
      </c>
      <c r="E6" s="33">
        <f>SUM(E7:E16)</f>
        <v>56.52</v>
      </c>
    </row>
    <row r="7" ht="23.25" customHeight="1" spans="1:5">
      <c r="A7" s="43" t="s">
        <v>91</v>
      </c>
      <c r="B7" s="43" t="s">
        <v>92</v>
      </c>
      <c r="C7" s="33">
        <f t="shared" ref="C7" si="0">SUM(D7:E7)</f>
        <v>458.08</v>
      </c>
      <c r="D7" s="35">
        <v>458.08</v>
      </c>
      <c r="E7" s="35"/>
    </row>
    <row r="8" ht="23.25" customHeight="1" spans="1:5">
      <c r="A8" s="43" t="s">
        <v>93</v>
      </c>
      <c r="B8" s="43" t="s">
        <v>94</v>
      </c>
      <c r="C8" s="33">
        <f t="shared" ref="C8:C34" si="1">SUM(D8:E8)</f>
        <v>15.93</v>
      </c>
      <c r="D8" s="35">
        <v>15.93</v>
      </c>
      <c r="E8" s="35"/>
    </row>
    <row r="9" ht="23.25" customHeight="1" spans="1:5">
      <c r="A9" s="43" t="s">
        <v>95</v>
      </c>
      <c r="B9" s="43" t="s">
        <v>96</v>
      </c>
      <c r="C9" s="33">
        <f>SUM(D9:E9)</f>
        <v>41.95</v>
      </c>
      <c r="D9" s="35">
        <v>41.95</v>
      </c>
      <c r="E9" s="35"/>
    </row>
    <row r="10" ht="23.25" customHeight="1" spans="1:5">
      <c r="A10" s="43" t="s">
        <v>97</v>
      </c>
      <c r="B10" s="43" t="s">
        <v>98</v>
      </c>
      <c r="C10" s="33">
        <f>SUM(D10:E10)</f>
        <v>15.28</v>
      </c>
      <c r="D10" s="35">
        <v>15.28</v>
      </c>
      <c r="E10" s="35"/>
    </row>
    <row r="11" ht="23.25" customHeight="1" spans="1:5">
      <c r="A11" s="43" t="s">
        <v>99</v>
      </c>
      <c r="B11" s="43" t="s">
        <v>100</v>
      </c>
      <c r="C11" s="33">
        <f>SUM(D11:E11)</f>
        <v>18.38</v>
      </c>
      <c r="D11" s="35">
        <v>18.38</v>
      </c>
      <c r="E11" s="35"/>
    </row>
    <row r="12" ht="23.25" customHeight="1" spans="1:5">
      <c r="A12" s="43" t="s">
        <v>101</v>
      </c>
      <c r="B12" s="43" t="s">
        <v>102</v>
      </c>
      <c r="C12" s="33">
        <f>SUM(D12:E12)</f>
        <v>36.76</v>
      </c>
      <c r="D12" s="35">
        <v>36.76</v>
      </c>
      <c r="E12" s="35"/>
    </row>
    <row r="13" ht="23.25" customHeight="1" spans="1:5">
      <c r="A13" s="43" t="s">
        <v>103</v>
      </c>
      <c r="B13" s="43" t="s">
        <v>104</v>
      </c>
      <c r="C13" s="33">
        <f>SUM(D13:E13)</f>
        <v>26.49</v>
      </c>
      <c r="D13" s="35"/>
      <c r="E13" s="35">
        <v>26.49</v>
      </c>
    </row>
    <row r="14" ht="23.25" customHeight="1" spans="1:5">
      <c r="A14" s="43" t="s">
        <v>105</v>
      </c>
      <c r="B14" s="43" t="s">
        <v>106</v>
      </c>
      <c r="C14" s="33">
        <f>SUM(D14:E14)</f>
        <v>7.92</v>
      </c>
      <c r="D14" s="35"/>
      <c r="E14" s="35">
        <v>7.92</v>
      </c>
    </row>
    <row r="15" ht="23.25" customHeight="1" spans="1:5">
      <c r="A15" s="43" t="s">
        <v>107</v>
      </c>
      <c r="B15" s="43" t="s">
        <v>108</v>
      </c>
      <c r="C15" s="33">
        <f>SUM(D15:E15)</f>
        <v>19.28</v>
      </c>
      <c r="D15" s="35"/>
      <c r="E15" s="35">
        <v>19.28</v>
      </c>
    </row>
    <row r="16" ht="23.25" customHeight="1" spans="1:5">
      <c r="A16" s="43" t="s">
        <v>109</v>
      </c>
      <c r="B16" s="43" t="s">
        <v>110</v>
      </c>
      <c r="C16" s="33">
        <f>SUM(D16:E16)</f>
        <v>2.83</v>
      </c>
      <c r="D16" s="35"/>
      <c r="E16" s="35">
        <v>2.83</v>
      </c>
    </row>
    <row r="17" ht="23.25" customHeight="1" spans="1:5">
      <c r="A17" s="44"/>
      <c r="B17" s="16"/>
      <c r="C17" s="33">
        <f>SUM(D17:E17)</f>
        <v>0</v>
      </c>
      <c r="D17" s="35"/>
      <c r="E17" s="35"/>
    </row>
    <row r="18" ht="23.25" customHeight="1" spans="1:5">
      <c r="A18" s="44"/>
      <c r="B18" s="16"/>
      <c r="C18" s="33">
        <f>SUM(D18:E18)</f>
        <v>0</v>
      </c>
      <c r="D18" s="35"/>
      <c r="E18" s="35"/>
    </row>
    <row r="19" ht="23.25" customHeight="1" spans="1:5">
      <c r="A19" s="44"/>
      <c r="B19" s="16"/>
      <c r="C19" s="33">
        <f>SUM(D19:E19)</f>
        <v>0</v>
      </c>
      <c r="D19" s="35"/>
      <c r="E19" s="35"/>
    </row>
    <row r="20" ht="23.25" customHeight="1" spans="1:5">
      <c r="A20" s="44"/>
      <c r="B20" s="16"/>
      <c r="C20" s="33">
        <f>SUM(D20:E20)</f>
        <v>0</v>
      </c>
      <c r="D20" s="35"/>
      <c r="E20" s="35"/>
    </row>
    <row r="21" ht="23.25" customHeight="1" spans="1:5">
      <c r="A21" s="44"/>
      <c r="B21" s="16"/>
      <c r="C21" s="33">
        <f>SUM(D21:E21)</f>
        <v>0</v>
      </c>
      <c r="D21" s="35"/>
      <c r="E21" s="35"/>
    </row>
    <row r="22" ht="23.25" customHeight="1" spans="1:5">
      <c r="A22" s="44"/>
      <c r="B22" s="16"/>
      <c r="C22" s="33">
        <f>SUM(D22:E22)</f>
        <v>0</v>
      </c>
      <c r="D22" s="35"/>
      <c r="E22" s="35"/>
    </row>
    <row r="23" ht="23.25" customHeight="1" spans="1:5">
      <c r="A23" s="44"/>
      <c r="B23" s="16"/>
      <c r="C23" s="33">
        <f>SUM(D23:E23)</f>
        <v>0</v>
      </c>
      <c r="D23" s="35"/>
      <c r="E23" s="35"/>
    </row>
    <row r="24" ht="23.25" customHeight="1" spans="1:5">
      <c r="A24" s="44"/>
      <c r="B24" s="16"/>
      <c r="C24" s="33">
        <f>SUM(D24:E24)</f>
        <v>0</v>
      </c>
      <c r="D24" s="35"/>
      <c r="E24" s="35"/>
    </row>
    <row r="25" ht="23.25" customHeight="1" spans="1:5">
      <c r="A25" s="44"/>
      <c r="B25" s="16"/>
      <c r="C25" s="33">
        <f>SUM(D25:E25)</f>
        <v>0</v>
      </c>
      <c r="D25" s="35"/>
      <c r="E25" s="35"/>
    </row>
    <row r="26" ht="23.25" customHeight="1" spans="1:5">
      <c r="A26" s="44"/>
      <c r="B26" s="16"/>
      <c r="C26" s="33">
        <f>SUM(D26:E26)</f>
        <v>0</v>
      </c>
      <c r="D26" s="35"/>
      <c r="E26" s="35"/>
    </row>
    <row r="27" ht="23.25" customHeight="1" spans="1:5">
      <c r="A27" s="44"/>
      <c r="B27" s="16"/>
      <c r="C27" s="33">
        <f>SUM(D27:E27)</f>
        <v>0</v>
      </c>
      <c r="D27" s="35"/>
      <c r="E27" s="35"/>
    </row>
    <row r="28" ht="23.25" customHeight="1" spans="1:5">
      <c r="A28" s="44"/>
      <c r="B28" s="16"/>
      <c r="C28" s="33">
        <f>SUM(D28:E28)</f>
        <v>0</v>
      </c>
      <c r="D28" s="35"/>
      <c r="E28" s="35"/>
    </row>
    <row r="29" ht="23.25" customHeight="1" spans="1:5">
      <c r="A29" s="44"/>
      <c r="B29" s="16"/>
      <c r="C29" s="33">
        <f>SUM(D29:E29)</f>
        <v>0</v>
      </c>
      <c r="D29" s="35"/>
      <c r="E29" s="35"/>
    </row>
    <row r="30" ht="23.25" customHeight="1" spans="1:5">
      <c r="A30" s="44"/>
      <c r="B30" s="16"/>
      <c r="C30" s="33">
        <f>SUM(D30:E30)</f>
        <v>0</v>
      </c>
      <c r="D30" s="35"/>
      <c r="E30" s="35"/>
    </row>
    <row r="31" ht="23.25" customHeight="1" spans="1:5">
      <c r="A31" s="44"/>
      <c r="B31" s="16"/>
      <c r="C31" s="33">
        <f>SUM(D31:E31)</f>
        <v>0</v>
      </c>
      <c r="D31" s="35"/>
      <c r="E31" s="35"/>
    </row>
    <row r="32" ht="23.25" customHeight="1" spans="1:5">
      <c r="A32" s="44"/>
      <c r="B32" s="16"/>
      <c r="C32" s="33">
        <f>SUM(D32:E32)</f>
        <v>0</v>
      </c>
      <c r="D32" s="35"/>
      <c r="E32" s="35"/>
    </row>
    <row r="33" ht="23.25" customHeight="1" spans="1:5">
      <c r="A33" s="44"/>
      <c r="B33" s="16"/>
      <c r="C33" s="33">
        <f>SUM(D33:E33)</f>
        <v>0</v>
      </c>
      <c r="D33" s="35"/>
      <c r="E33" s="35"/>
    </row>
    <row r="34" ht="23.25" customHeight="1" spans="1:5">
      <c r="A34" s="44"/>
      <c r="B34" s="16"/>
      <c r="C34" s="33">
        <f>SUM(D34:E34)</f>
        <v>0</v>
      </c>
      <c r="D34" s="35"/>
      <c r="E34" s="35"/>
    </row>
    <row r="35" ht="21" customHeight="1"/>
  </sheetData>
  <mergeCells count="5">
    <mergeCell ref="A2:E2"/>
    <mergeCell ref="C4:E4"/>
    <mergeCell ref="A6:B6"/>
    <mergeCell ref="A4:A5"/>
    <mergeCell ref="B4:B5"/>
  </mergeCells>
  <pageMargins left="0.707638888888889" right="0.275" top="0.747916666666667" bottom="0.747916666666667" header="0.313888888888889" footer="0.313888888888889"/>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封面</vt:lpstr>
      <vt:lpstr>目录</vt:lpstr>
      <vt:lpstr>第一部分 概况</vt:lpstr>
      <vt:lpstr>第二部分 2018年部门预算表</vt:lpstr>
      <vt:lpstr>表1</vt:lpstr>
      <vt:lpstr>表2</vt:lpstr>
      <vt:lpstr>表3</vt:lpstr>
      <vt:lpstr>表4</vt:lpstr>
      <vt:lpstr>表5</vt:lpstr>
      <vt:lpstr>表6</vt:lpstr>
      <vt:lpstr>表7</vt:lpstr>
      <vt:lpstr>表8</vt:lpstr>
      <vt:lpstr>表9</vt:lpstr>
      <vt:lpstr>表10</vt:lpstr>
      <vt:lpstr>表11</vt:lpstr>
      <vt:lpstr>第三部分 2018年部门预算情况说明</vt:lpstr>
      <vt:lpstr>第四部分  名词解释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2018-02-24T01:46:00Z</dcterms:created>
  <cp:lastPrinted>2018-08-21T05:16:00Z</cp:lastPrinted>
  <dcterms:modified xsi:type="dcterms:W3CDTF">2018-09-17T01:18:05Z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