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943" windowHeight="9947"/>
  </bookViews>
  <sheets>
    <sheet name="Report_2017_YS10" sheetId="1" r:id="rId1"/>
  </sheets>
  <definedNames>
    <definedName name="_xlnm.Print_Titles" localSheetId="0">Report_2017_YS10!$A:$A,Report_2017_YS10!$1:$7</definedName>
    <definedName name="_xlnm.Print_Area" localSheetId="0">Report_2017_YS10!$A$1:$E$39</definedName>
  </definedNames>
  <calcPr calcId="144525"/>
</workbook>
</file>

<file path=xl/sharedStrings.xml><?xml version="1.0" encoding="utf-8"?>
<sst xmlns="http://schemas.openxmlformats.org/spreadsheetml/2006/main" count="63">
  <si>
    <t xml:space="preserve"> </t>
  </si>
  <si>
    <t>中山市沙溪镇2018年一般公共预算预算表</t>
  </si>
  <si>
    <t>填报单位：中山市财政局沙溪分局</t>
  </si>
  <si>
    <t>单位：万元</t>
  </si>
  <si>
    <t>序号</t>
  </si>
  <si>
    <t>收  入</t>
  </si>
  <si>
    <t>支  出</t>
  </si>
  <si>
    <t>科  目</t>
  </si>
  <si>
    <t>决算数</t>
  </si>
  <si>
    <t>一、一般公共预算收入</t>
  </si>
  <si>
    <t>一、一般公共预算支出</t>
  </si>
  <si>
    <t>1、税收分成收入</t>
  </si>
  <si>
    <t>1、一般公共服务支出</t>
  </si>
  <si>
    <t>2、非税收入</t>
  </si>
  <si>
    <t>2、外交支出（中央级科目，请勿填列）</t>
  </si>
  <si>
    <t>（1）专项收入</t>
  </si>
  <si>
    <t>3、国防支出（中央级科目，请勿填列）</t>
  </si>
  <si>
    <t xml:space="preserve">   其中：排污费收入</t>
  </si>
  <si>
    <t>4、公共安全支出</t>
  </si>
  <si>
    <t xml:space="preserve">         水资源费收入</t>
  </si>
  <si>
    <t>5、教育支出</t>
  </si>
  <si>
    <t xml:space="preserve">         教育费附加收入</t>
  </si>
  <si>
    <t>6、科学技术支出</t>
  </si>
  <si>
    <t xml:space="preserve">         地方教育附加收入</t>
  </si>
  <si>
    <t>7、文化体育与传媒支出</t>
  </si>
  <si>
    <t xml:space="preserve">         残疾人就业保障金收入</t>
  </si>
  <si>
    <t>8、社会保障和就业支出</t>
  </si>
  <si>
    <t xml:space="preserve">         文化事业建设费收入</t>
  </si>
  <si>
    <t>9、医疗卫生与计划生育支出</t>
  </si>
  <si>
    <t>（2）行政事业性收费收入</t>
  </si>
  <si>
    <t>10、节能环保支出</t>
  </si>
  <si>
    <t xml:space="preserve">   其中：市级分成收入</t>
  </si>
  <si>
    <t>11、城乡社区支出</t>
  </si>
  <si>
    <t xml:space="preserve">         本镇区征收收入</t>
  </si>
  <si>
    <t>12、农林水支出</t>
  </si>
  <si>
    <t>（3）罚没收入分成</t>
  </si>
  <si>
    <t>13、交通运输支出</t>
  </si>
  <si>
    <t>（4）国有资本经营收入</t>
  </si>
  <si>
    <t>14、资源勘探信息等支出</t>
  </si>
  <si>
    <t>（5）国有资源（资产）有偿使用收入</t>
  </si>
  <si>
    <t>15、商业服务业等支出</t>
  </si>
  <si>
    <t>16、金融支出</t>
  </si>
  <si>
    <t>17、援助其他地区支出</t>
  </si>
  <si>
    <t>（6）其他收入</t>
  </si>
  <si>
    <t>18、国土海洋气象等支出</t>
  </si>
  <si>
    <t>19、住房保障支出</t>
  </si>
  <si>
    <t>20、粮油物资储备支出</t>
  </si>
  <si>
    <t>二、上级补助收入（公共财政预算）</t>
  </si>
  <si>
    <t>21、预备费</t>
  </si>
  <si>
    <t>1、均衡性转移支付收入</t>
  </si>
  <si>
    <t>22、其他支出</t>
  </si>
  <si>
    <t>2、政策性转移支付收入</t>
  </si>
  <si>
    <t>23、债务付息支出</t>
  </si>
  <si>
    <t>3、定向财力转移支付收入</t>
  </si>
  <si>
    <t>24、债务发行费用支出</t>
  </si>
  <si>
    <t>4、专项转移支付（补助）收入</t>
  </si>
  <si>
    <t>5、其他</t>
  </si>
  <si>
    <t>一至二项小计</t>
  </si>
  <si>
    <t>三、调入资金</t>
  </si>
  <si>
    <t>四、债务转贷收入</t>
  </si>
  <si>
    <t>五、上年结余</t>
  </si>
  <si>
    <t>收入合计</t>
  </si>
  <si>
    <t>支出合计</t>
  </si>
</sst>
</file>

<file path=xl/styles.xml><?xml version="1.0" encoding="utf-8"?>
<styleSheet xmlns="http://schemas.openxmlformats.org/spreadsheetml/2006/main">
  <numFmts count="6">
    <numFmt numFmtId="176" formatCode="_(&quot;$&quot;* #,##0.00_);_(&quot;$&quot;* \(#,##0.00\);_(&quot;$&quot;* &quot;-&quot;??_);_(@_)"/>
    <numFmt numFmtId="177" formatCode="_(* #,##0_);_(* \(#,##0\);_(* &quot;-&quot;_);_(@_)"/>
    <numFmt numFmtId="178" formatCode="_(* #,##0.00_);_(* \(#,##0.00\);_(* &quot;-&quot;??_);_(@_)"/>
    <numFmt numFmtId="179" formatCode="_(&quot;$&quot;* #,##0_);_(&quot;$&quot;* \(#,##0\);_(&quot;$&quot;* &quot;-&quot;_);_(@_)"/>
    <numFmt numFmtId="180" formatCode="#,###.00"/>
    <numFmt numFmtId="181" formatCode="#"/>
  </numFmts>
  <fonts count="28">
    <font>
      <sz val="12"/>
      <name val="宋体"/>
      <charset val="134"/>
    </font>
    <font>
      <sz val="11"/>
      <color indexed="8"/>
      <name val="宋体"/>
      <charset val="134"/>
    </font>
    <font>
      <sz val="14"/>
      <color indexed="8"/>
      <name val="宋体"/>
      <charset val="134"/>
    </font>
    <font>
      <sz val="12"/>
      <color indexed="8"/>
      <name val="宋体"/>
      <charset val="134"/>
    </font>
    <font>
      <sz val="24"/>
      <color indexed="8"/>
      <name val="黑体"/>
      <charset val="134"/>
    </font>
    <font>
      <b/>
      <sz val="12"/>
      <color indexed="8"/>
      <name val="宋体"/>
      <charset val="134"/>
    </font>
    <font>
      <sz val="12"/>
      <color indexed="8"/>
      <name val="Dialog"/>
      <charset val="0"/>
    </font>
    <font>
      <sz val="11"/>
      <color theme="1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0"/>
      <name val="Arial"/>
      <charset val="0"/>
    </font>
    <font>
      <i/>
      <sz val="11"/>
      <color rgb="FF7F7F7F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179" fontId="11" fillId="0" borderId="0" applyFont="0" applyFill="0" applyBorder="0" applyAlignment="0" applyProtection="0"/>
    <xf numFmtId="0" fontId="7" fillId="25" borderId="0" applyNumberFormat="0" applyBorder="0" applyAlignment="0" applyProtection="0">
      <alignment vertical="center"/>
    </xf>
    <xf numFmtId="0" fontId="24" fillId="22" borderId="13" applyNumberFormat="0" applyAlignment="0" applyProtection="0">
      <alignment vertical="center"/>
    </xf>
    <xf numFmtId="176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0" fontId="7" fillId="5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178" fontId="11" fillId="0" borderId="0" applyFont="0" applyFill="0" applyBorder="0" applyAlignment="0" applyProtection="0"/>
    <xf numFmtId="0" fontId="16" fillId="2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/>
    <xf numFmtId="0" fontId="14" fillId="0" borderId="0" applyNumberFormat="0" applyFill="0" applyBorder="0" applyAlignment="0" applyProtection="0">
      <alignment vertical="center"/>
    </xf>
    <xf numFmtId="0" fontId="19" fillId="14" borderId="10" applyNumberFormat="0" applyFont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7" fillId="13" borderId="9" applyNumberFormat="0" applyAlignment="0" applyProtection="0">
      <alignment vertical="center"/>
    </xf>
    <xf numFmtId="0" fontId="25" fillId="13" borderId="13" applyNumberFormat="0" applyAlignment="0" applyProtection="0">
      <alignment vertical="center"/>
    </xf>
    <xf numFmtId="0" fontId="8" fillId="4" borderId="7" applyNumberFormat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</cellStyleXfs>
  <cellXfs count="29">
    <xf numFmtId="0" fontId="0" fillId="0" borderId="0" xfId="0"/>
    <xf numFmtId="0" fontId="0" fillId="0" borderId="0" xfId="0" applyFill="1"/>
    <xf numFmtId="0" fontId="1" fillId="0" borderId="0" xfId="0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49" fontId="4" fillId="0" borderId="0" xfId="0" applyNumberFormat="1" applyFont="1" applyFill="1" applyBorder="1" applyAlignment="1">
      <alignment horizontal="center" vertical="center" wrapText="1" shrinkToFit="1"/>
    </xf>
    <xf numFmtId="49" fontId="2" fillId="0" borderId="1" xfId="0" applyNumberFormat="1" applyFont="1" applyFill="1" applyBorder="1" applyAlignment="1">
      <alignment vertical="center"/>
    </xf>
    <xf numFmtId="0" fontId="5" fillId="0" borderId="1" xfId="0" applyFont="1" applyFill="1" applyBorder="1" applyAlignment="1">
      <alignment horizontal="left" vertical="center"/>
    </xf>
    <xf numFmtId="49" fontId="5" fillId="0" borderId="1" xfId="0" applyNumberFormat="1" applyFont="1" applyFill="1" applyBorder="1" applyAlignment="1">
      <alignment vertical="center"/>
    </xf>
    <xf numFmtId="49" fontId="5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 wrapText="1" shrinkToFit="1"/>
    </xf>
    <xf numFmtId="0" fontId="5" fillId="0" borderId="2" xfId="0" applyFont="1" applyFill="1" applyBorder="1" applyAlignment="1">
      <alignment horizontal="center" vertical="center" wrapText="1" shrinkToFit="1"/>
    </xf>
    <xf numFmtId="181" fontId="3" fillId="0" borderId="2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left" vertical="center"/>
    </xf>
    <xf numFmtId="180" fontId="5" fillId="0" borderId="2" xfId="0" applyNumberFormat="1" applyFont="1" applyFill="1" applyBorder="1" applyAlignment="1">
      <alignment horizontal="right" vertical="center"/>
    </xf>
    <xf numFmtId="49" fontId="3" fillId="0" borderId="2" xfId="0" applyNumberFormat="1" applyFont="1" applyFill="1" applyBorder="1" applyAlignment="1">
      <alignment horizontal="left" vertical="center"/>
    </xf>
    <xf numFmtId="180" fontId="3" fillId="0" borderId="2" xfId="0" applyNumberFormat="1" applyFont="1" applyFill="1" applyBorder="1" applyAlignment="1">
      <alignment horizontal="right" vertical="center"/>
    </xf>
    <xf numFmtId="0" fontId="3" fillId="0" borderId="2" xfId="0" applyFont="1" applyFill="1" applyBorder="1" applyAlignment="1">
      <alignment horizontal="right" vertical="center"/>
    </xf>
    <xf numFmtId="49" fontId="3" fillId="0" borderId="2" xfId="0" applyNumberFormat="1" applyFont="1" applyFill="1" applyBorder="1" applyAlignment="1">
      <alignment horizontal="left" vertical="center" wrapText="1" shrinkToFit="1"/>
    </xf>
    <xf numFmtId="0" fontId="3" fillId="0" borderId="3" xfId="0" applyFont="1" applyFill="1" applyBorder="1" applyAlignment="1">
      <alignment horizontal="right" vertical="center"/>
    </xf>
    <xf numFmtId="49" fontId="3" fillId="0" borderId="4" xfId="0" applyNumberFormat="1" applyFont="1" applyFill="1" applyBorder="1" applyAlignment="1">
      <alignment horizontal="left" vertical="center"/>
    </xf>
    <xf numFmtId="0" fontId="3" fillId="0" borderId="5" xfId="0" applyFont="1" applyFill="1" applyBorder="1" applyAlignment="1">
      <alignment horizontal="right" vertical="center"/>
    </xf>
    <xf numFmtId="180" fontId="3" fillId="0" borderId="5" xfId="0" applyNumberFormat="1" applyFont="1" applyFill="1" applyBorder="1" applyAlignment="1">
      <alignment horizontal="right" vertical="center"/>
    </xf>
    <xf numFmtId="0" fontId="0" fillId="0" borderId="5" xfId="0" applyFill="1" applyBorder="1"/>
    <xf numFmtId="49" fontId="6" fillId="0" borderId="2" xfId="0" applyNumberFormat="1" applyFont="1" applyFill="1" applyBorder="1" applyAlignment="1">
      <alignment horizontal="left" vertical="center"/>
    </xf>
    <xf numFmtId="180" fontId="3" fillId="0" borderId="6" xfId="0" applyNumberFormat="1" applyFont="1" applyFill="1" applyBorder="1" applyAlignment="1">
      <alignment horizontal="right" vertical="center"/>
    </xf>
    <xf numFmtId="0" fontId="5" fillId="0" borderId="2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righ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0C0C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F39"/>
  <sheetViews>
    <sheetView tabSelected="1" zoomScale="75" zoomScaleNormal="75" workbookViewId="0">
      <pane xSplit="1" ySplit="7" topLeftCell="B26" activePane="bottomRight" state="frozen"/>
      <selection/>
      <selection pane="topRight"/>
      <selection pane="bottomLeft"/>
      <selection pane="bottomRight" activeCell="L28" sqref="L28"/>
    </sheetView>
  </sheetViews>
  <sheetFormatPr defaultColWidth="8.8" defaultRowHeight="15.6" outlineLevelCol="5"/>
  <cols>
    <col min="1" max="1" width="5.50833333333333" style="1" customWidth="1"/>
    <col min="2" max="2" width="37.4666666666667" style="1" customWidth="1"/>
    <col min="3" max="3" width="17.7" style="1" customWidth="1"/>
    <col min="4" max="4" width="39.0666666666667" style="1" customWidth="1"/>
    <col min="5" max="5" width="16.3666666666667" style="1" customWidth="1"/>
    <col min="6" max="6" width="9.5" style="1" customWidth="1"/>
    <col min="7" max="16383" width="8.8" style="1" customWidth="1"/>
    <col min="16384" max="16384" width="8.8" style="1"/>
  </cols>
  <sheetData>
    <row r="1" ht="18.75" customHeight="1" spans="1:6">
      <c r="A1" s="2"/>
      <c r="B1" s="3"/>
      <c r="C1" s="4"/>
      <c r="D1" s="4"/>
      <c r="E1" s="4"/>
      <c r="F1" s="1" t="s">
        <v>0</v>
      </c>
    </row>
    <row r="2" ht="65.75" customHeight="1" spans="1:5">
      <c r="A2" s="4"/>
      <c r="B2" s="5" t="s">
        <v>1</v>
      </c>
      <c r="C2" s="5"/>
      <c r="D2" s="5"/>
      <c r="E2" s="5"/>
    </row>
    <row r="3" ht="24.75" customHeight="1" spans="1:5">
      <c r="A3" s="6" t="s">
        <v>2</v>
      </c>
      <c r="B3" s="6"/>
      <c r="C3" s="6"/>
      <c r="D3" s="7"/>
      <c r="E3" s="8" t="s">
        <v>3</v>
      </c>
    </row>
    <row r="4" ht="23.25" customHeight="1" spans="1:5">
      <c r="A4" s="9" t="s">
        <v>4</v>
      </c>
      <c r="B4" s="9" t="s">
        <v>5</v>
      </c>
      <c r="C4" s="9"/>
      <c r="D4" s="9" t="s">
        <v>6</v>
      </c>
      <c r="E4" s="9"/>
    </row>
    <row r="5" ht="24" customHeight="1" spans="1:5">
      <c r="A5" s="10"/>
      <c r="B5" s="9" t="s">
        <v>7</v>
      </c>
      <c r="C5" s="11" t="s">
        <v>8</v>
      </c>
      <c r="D5" s="9" t="s">
        <v>7</v>
      </c>
      <c r="E5" s="11" t="s">
        <v>8</v>
      </c>
    </row>
    <row r="6" ht="38.3" customHeight="1" spans="1:5">
      <c r="A6" s="10"/>
      <c r="B6" s="10"/>
      <c r="C6" s="12"/>
      <c r="D6" s="10"/>
      <c r="E6" s="12"/>
    </row>
    <row r="7" ht="29.25" customHeight="1" spans="1:5">
      <c r="A7" s="10"/>
      <c r="B7" s="10"/>
      <c r="C7" s="12"/>
      <c r="D7" s="10"/>
      <c r="E7" s="12"/>
    </row>
    <row r="8" ht="26.45" customHeight="1" spans="1:5">
      <c r="A8" s="13">
        <v>1</v>
      </c>
      <c r="B8" s="14" t="s">
        <v>9</v>
      </c>
      <c r="C8" s="15">
        <f>SUM(C9,C10)</f>
        <v>40686.42</v>
      </c>
      <c r="D8" s="14" t="s">
        <v>10</v>
      </c>
      <c r="E8" s="15">
        <f>SUM(E9:E32)</f>
        <v>89251.37</v>
      </c>
    </row>
    <row r="9" ht="26.45" customHeight="1" spans="1:5">
      <c r="A9" s="13">
        <v>2</v>
      </c>
      <c r="B9" s="16" t="s">
        <v>11</v>
      </c>
      <c r="C9" s="17">
        <v>21410</v>
      </c>
      <c r="D9" s="16" t="s">
        <v>12</v>
      </c>
      <c r="E9" s="17">
        <v>8450.34</v>
      </c>
    </row>
    <row r="10" ht="26.45" customHeight="1" spans="1:5">
      <c r="A10" s="13">
        <v>3</v>
      </c>
      <c r="B10" s="16" t="s">
        <v>13</v>
      </c>
      <c r="C10" s="17">
        <f>SUM(C11,C18,C21,C23,C26)</f>
        <v>19276.42</v>
      </c>
      <c r="D10" s="16" t="s">
        <v>14</v>
      </c>
      <c r="E10" s="18"/>
    </row>
    <row r="11" ht="26.45" customHeight="1" spans="1:5">
      <c r="A11" s="13">
        <v>4</v>
      </c>
      <c r="B11" s="16" t="s">
        <v>15</v>
      </c>
      <c r="C11" s="17">
        <f>SUM(C12:C17)</f>
        <v>1830</v>
      </c>
      <c r="D11" s="16" t="s">
        <v>16</v>
      </c>
      <c r="E11" s="18"/>
    </row>
    <row r="12" ht="26.45" customHeight="1" spans="1:5">
      <c r="A12" s="13">
        <v>5</v>
      </c>
      <c r="B12" s="16" t="s">
        <v>17</v>
      </c>
      <c r="C12" s="17"/>
      <c r="D12" s="16" t="s">
        <v>18</v>
      </c>
      <c r="E12" s="17">
        <v>11199.1</v>
      </c>
    </row>
    <row r="13" ht="26.45" customHeight="1" spans="1:5">
      <c r="A13" s="13">
        <v>6</v>
      </c>
      <c r="B13" s="16" t="s">
        <v>19</v>
      </c>
      <c r="C13" s="18"/>
      <c r="D13" s="16" t="s">
        <v>20</v>
      </c>
      <c r="E13" s="17">
        <v>24135.66</v>
      </c>
    </row>
    <row r="14" ht="26.45" customHeight="1" spans="1:5">
      <c r="A14" s="13">
        <v>7</v>
      </c>
      <c r="B14" s="16" t="s">
        <v>21</v>
      </c>
      <c r="C14" s="17">
        <v>1300</v>
      </c>
      <c r="D14" s="16" t="s">
        <v>22</v>
      </c>
      <c r="E14" s="17">
        <v>1486.7</v>
      </c>
    </row>
    <row r="15" ht="26.45" customHeight="1" spans="1:5">
      <c r="A15" s="13">
        <v>8</v>
      </c>
      <c r="B15" s="16" t="s">
        <v>23</v>
      </c>
      <c r="C15" s="17">
        <v>400</v>
      </c>
      <c r="D15" s="16" t="s">
        <v>24</v>
      </c>
      <c r="E15" s="17">
        <v>1057.19</v>
      </c>
    </row>
    <row r="16" ht="25.5" customHeight="1" spans="1:5">
      <c r="A16" s="13">
        <v>9</v>
      </c>
      <c r="B16" s="16" t="s">
        <v>25</v>
      </c>
      <c r="C16" s="17">
        <v>130</v>
      </c>
      <c r="D16" s="16" t="s">
        <v>26</v>
      </c>
      <c r="E16" s="17">
        <v>5189.04</v>
      </c>
    </row>
    <row r="17" ht="25.5" customHeight="1" spans="1:5">
      <c r="A17" s="13">
        <v>10</v>
      </c>
      <c r="B17" s="16" t="s">
        <v>27</v>
      </c>
      <c r="C17" s="18"/>
      <c r="D17" s="16" t="s">
        <v>28</v>
      </c>
      <c r="E17" s="17">
        <v>16812.59</v>
      </c>
    </row>
    <row r="18" ht="25.5" customHeight="1" spans="1:5">
      <c r="A18" s="13">
        <v>11</v>
      </c>
      <c r="B18" s="16" t="s">
        <v>29</v>
      </c>
      <c r="C18" s="17">
        <f>SUM(C19:C20)</f>
        <v>1971.1</v>
      </c>
      <c r="D18" s="16" t="s">
        <v>30</v>
      </c>
      <c r="E18" s="17">
        <v>2100</v>
      </c>
    </row>
    <row r="19" ht="26.45" customHeight="1" spans="1:5">
      <c r="A19" s="13">
        <v>12</v>
      </c>
      <c r="B19" s="19" t="s">
        <v>31</v>
      </c>
      <c r="C19" s="17">
        <v>20</v>
      </c>
      <c r="D19" s="16" t="s">
        <v>32</v>
      </c>
      <c r="E19" s="17">
        <v>9024.87</v>
      </c>
    </row>
    <row r="20" ht="26.45" customHeight="1" spans="1:5">
      <c r="A20" s="13">
        <v>13</v>
      </c>
      <c r="B20" s="19" t="s">
        <v>33</v>
      </c>
      <c r="C20" s="17">
        <v>1951.1</v>
      </c>
      <c r="D20" s="16" t="s">
        <v>34</v>
      </c>
      <c r="E20" s="17">
        <v>4769.37</v>
      </c>
    </row>
    <row r="21" ht="26.45" customHeight="1" spans="1:5">
      <c r="A21" s="13">
        <v>14</v>
      </c>
      <c r="B21" s="16" t="s">
        <v>35</v>
      </c>
      <c r="C21" s="17">
        <v>235</v>
      </c>
      <c r="D21" s="16" t="s">
        <v>36</v>
      </c>
      <c r="E21" s="17">
        <v>330</v>
      </c>
    </row>
    <row r="22" ht="26.45" customHeight="1" spans="1:5">
      <c r="A22" s="13">
        <v>15</v>
      </c>
      <c r="B22" s="16" t="s">
        <v>37</v>
      </c>
      <c r="C22" s="18"/>
      <c r="D22" s="16" t="s">
        <v>38</v>
      </c>
      <c r="E22" s="17"/>
    </row>
    <row r="23" ht="26.45" customHeight="1" spans="1:5">
      <c r="A23" s="13">
        <v>16</v>
      </c>
      <c r="B23" s="16" t="s">
        <v>39</v>
      </c>
      <c r="C23" s="17">
        <f>SUM(C24:C25)</f>
        <v>1253</v>
      </c>
      <c r="D23" s="16" t="s">
        <v>40</v>
      </c>
      <c r="E23" s="17"/>
    </row>
    <row r="24" ht="26.45" customHeight="1" spans="1:5">
      <c r="A24" s="13">
        <v>17</v>
      </c>
      <c r="B24" s="19" t="s">
        <v>31</v>
      </c>
      <c r="C24" s="18"/>
      <c r="D24" s="16" t="s">
        <v>41</v>
      </c>
      <c r="E24" s="20"/>
    </row>
    <row r="25" ht="26.45" customHeight="1" spans="1:5">
      <c r="A25" s="13">
        <v>18</v>
      </c>
      <c r="B25" s="19" t="s">
        <v>33</v>
      </c>
      <c r="C25" s="17">
        <f>1051+200+2</f>
        <v>1253</v>
      </c>
      <c r="D25" s="21" t="s">
        <v>42</v>
      </c>
      <c r="E25" s="22"/>
    </row>
    <row r="26" ht="26.45" customHeight="1" spans="1:5">
      <c r="A26" s="13">
        <v>19</v>
      </c>
      <c r="B26" s="16" t="s">
        <v>43</v>
      </c>
      <c r="C26" s="17">
        <f>SUM(C27:C28)</f>
        <v>13987.32</v>
      </c>
      <c r="D26" s="21" t="s">
        <v>44</v>
      </c>
      <c r="E26" s="22">
        <v>310.51</v>
      </c>
    </row>
    <row r="27" ht="26.45" customHeight="1" spans="1:5">
      <c r="A27" s="13">
        <v>20</v>
      </c>
      <c r="B27" s="19" t="s">
        <v>31</v>
      </c>
      <c r="C27" s="17"/>
      <c r="D27" s="21" t="s">
        <v>45</v>
      </c>
      <c r="E27" s="23">
        <v>81</v>
      </c>
    </row>
    <row r="28" ht="26.45" customHeight="1" spans="1:5">
      <c r="A28" s="13">
        <v>21</v>
      </c>
      <c r="B28" s="19" t="s">
        <v>33</v>
      </c>
      <c r="C28" s="17">
        <v>13987.32</v>
      </c>
      <c r="D28" s="21" t="s">
        <v>46</v>
      </c>
      <c r="E28" s="24"/>
    </row>
    <row r="29" ht="26.45" customHeight="1" spans="1:5">
      <c r="A29" s="13">
        <v>22</v>
      </c>
      <c r="B29" s="14" t="s">
        <v>47</v>
      </c>
      <c r="C29" s="15">
        <f>SUM(C30:C34)</f>
        <v>16913.72</v>
      </c>
      <c r="D29" s="21" t="s">
        <v>48</v>
      </c>
      <c r="E29" s="23">
        <v>1100</v>
      </c>
    </row>
    <row r="30" ht="26.45" customHeight="1" spans="1:5">
      <c r="A30" s="13">
        <v>23</v>
      </c>
      <c r="B30" s="25" t="s">
        <v>49</v>
      </c>
      <c r="C30" s="17">
        <v>7000</v>
      </c>
      <c r="D30" s="21" t="s">
        <v>50</v>
      </c>
      <c r="E30" s="23">
        <v>3000</v>
      </c>
    </row>
    <row r="31" ht="26.45" customHeight="1" spans="1:5">
      <c r="A31" s="13">
        <v>24</v>
      </c>
      <c r="B31" s="25" t="s">
        <v>51</v>
      </c>
      <c r="C31" s="17">
        <v>946</v>
      </c>
      <c r="D31" s="16" t="s">
        <v>52</v>
      </c>
      <c r="E31" s="26">
        <v>205</v>
      </c>
    </row>
    <row r="32" ht="26.45" customHeight="1" spans="1:5">
      <c r="A32" s="13">
        <v>25</v>
      </c>
      <c r="B32" s="25" t="s">
        <v>53</v>
      </c>
      <c r="C32" s="17">
        <v>1630.34</v>
      </c>
      <c r="D32" s="16" t="s">
        <v>54</v>
      </c>
      <c r="E32" s="18"/>
    </row>
    <row r="33" ht="26.45" customHeight="1" spans="1:5">
      <c r="A33" s="13">
        <v>26</v>
      </c>
      <c r="B33" s="25" t="s">
        <v>55</v>
      </c>
      <c r="C33" s="17">
        <v>4337.38</v>
      </c>
      <c r="D33" s="27"/>
      <c r="E33" s="18"/>
    </row>
    <row r="34" ht="26.45" customHeight="1" spans="1:5">
      <c r="A34" s="13">
        <v>27</v>
      </c>
      <c r="B34" s="25" t="s">
        <v>56</v>
      </c>
      <c r="C34" s="17">
        <v>3000</v>
      </c>
      <c r="D34" s="27"/>
      <c r="E34" s="18"/>
    </row>
    <row r="35" ht="26.45" customHeight="1" spans="1:5">
      <c r="A35" s="13">
        <v>28</v>
      </c>
      <c r="B35" s="9" t="s">
        <v>57</v>
      </c>
      <c r="C35" s="15">
        <f>SUM(C8,C29)</f>
        <v>57600.14</v>
      </c>
      <c r="D35" s="27"/>
      <c r="E35" s="18"/>
    </row>
    <row r="36" ht="26.45" customHeight="1" spans="1:5">
      <c r="A36" s="13">
        <v>31</v>
      </c>
      <c r="B36" s="14" t="s">
        <v>58</v>
      </c>
      <c r="C36" s="15">
        <v>28361.61</v>
      </c>
      <c r="D36" s="14"/>
      <c r="E36" s="23"/>
    </row>
    <row r="37" ht="26.45" customHeight="1" spans="1:5">
      <c r="A37" s="13">
        <v>32</v>
      </c>
      <c r="B37" s="14" t="s">
        <v>59</v>
      </c>
      <c r="C37" s="28"/>
      <c r="D37" s="14"/>
      <c r="E37" s="28"/>
    </row>
    <row r="38" ht="26.45" customHeight="1" spans="1:5">
      <c r="A38" s="13">
        <v>33</v>
      </c>
      <c r="B38" s="14" t="s">
        <v>60</v>
      </c>
      <c r="C38" s="15">
        <v>3289.62</v>
      </c>
      <c r="D38" s="14"/>
      <c r="E38" s="15"/>
    </row>
    <row r="39" ht="26.45" customHeight="1" spans="1:5">
      <c r="A39" s="13">
        <v>36</v>
      </c>
      <c r="B39" s="9" t="s">
        <v>61</v>
      </c>
      <c r="C39" s="15">
        <f>SUM(C8,C29,,C36,C37,C38)</f>
        <v>89251.37</v>
      </c>
      <c r="D39" s="9" t="s">
        <v>62</v>
      </c>
      <c r="E39" s="15">
        <f>SUM(E8,E36,E37,E38)</f>
        <v>89251.37</v>
      </c>
    </row>
  </sheetData>
  <mergeCells count="8">
    <mergeCell ref="B2:E2"/>
    <mergeCell ref="B4:C4"/>
    <mergeCell ref="D4:E4"/>
    <mergeCell ref="A4:A7"/>
    <mergeCell ref="B5:B7"/>
    <mergeCell ref="C5:C7"/>
    <mergeCell ref="D5:D7"/>
    <mergeCell ref="E5:E7"/>
  </mergeCells>
  <pageMargins left="0.979861111111111" right="0.389583333333333" top="0.9875" bottom="0.594444444444444" header="0.5" footer="0.5"/>
  <pageSetup paperSize="9" scale="67" fitToHeight="0" pageOrder="overThenDown" orientation="portrait" horizontalDpi="6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Report_2017_YS10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revision>1</cp:revision>
  <dcterms:created xsi:type="dcterms:W3CDTF">2018-02-11T07:27:00Z</dcterms:created>
  <dcterms:modified xsi:type="dcterms:W3CDTF">2018-02-12T07:22:07Z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2052-10.1.0.5740</vt:lpwstr>
  </property>
</Properties>
</file>