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200" tabRatio="603" activeTab="0"/>
  </bookViews>
  <sheets>
    <sheet name="预算调剂" sheetId="1" r:id="rId1"/>
  </sheets>
  <definedNames>
    <definedName name="_xlnm.Print_Titles" localSheetId="0">'预算调剂'!$4:$5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<sst xmlns="http://schemas.openxmlformats.org/spreadsheetml/2006/main" count="277" uniqueCount="133">
  <si>
    <t>附件2</t>
  </si>
  <si>
    <t>沙溪镇2017年上半年预算内部调剂汇总表</t>
  </si>
  <si>
    <t>编制单位：中山市财政局沙溪分局</t>
  </si>
  <si>
    <t>单位：元</t>
  </si>
  <si>
    <t>序号</t>
  </si>
  <si>
    <t>类别</t>
  </si>
  <si>
    <t>申请单位</t>
  </si>
  <si>
    <t>申请时间</t>
  </si>
  <si>
    <t>追加项目</t>
  </si>
  <si>
    <t>内容</t>
  </si>
  <si>
    <t>资金解决来源（一般公共预算）</t>
  </si>
  <si>
    <t>月</t>
  </si>
  <si>
    <t>日</t>
  </si>
  <si>
    <t>合计</t>
  </si>
  <si>
    <t>镇资金</t>
  </si>
  <si>
    <t>镇政府性基金</t>
  </si>
  <si>
    <t>上级补助</t>
  </si>
  <si>
    <t>一般公共服务</t>
  </si>
  <si>
    <t>镇政府</t>
  </si>
  <si>
    <t>小计</t>
  </si>
  <si>
    <t>党政办</t>
  </si>
  <si>
    <t>人大办</t>
  </si>
  <si>
    <t>综治维稳办</t>
  </si>
  <si>
    <t>专项经费内部调剂</t>
  </si>
  <si>
    <t>统侨办</t>
  </si>
  <si>
    <t>组织办</t>
  </si>
  <si>
    <t>纪检监察办</t>
  </si>
  <si>
    <t>减办案经费，增购置监控设备费</t>
  </si>
  <si>
    <t>宣传办</t>
  </si>
  <si>
    <t>审计办</t>
  </si>
  <si>
    <t>社工委</t>
  </si>
  <si>
    <t>武装部</t>
  </si>
  <si>
    <t>团委</t>
  </si>
  <si>
    <t>妇联</t>
  </si>
  <si>
    <t>工委会</t>
  </si>
  <si>
    <t>机关工会</t>
  </si>
  <si>
    <t>行政服务中心</t>
  </si>
  <si>
    <t>爱卫办</t>
  </si>
  <si>
    <t>关工委</t>
  </si>
  <si>
    <t>减五老活动补贴，增校外辅导站活动费</t>
  </si>
  <si>
    <t>财政分局</t>
  </si>
  <si>
    <t>居委会</t>
  </si>
  <si>
    <t>减编外人员经费，增社区文化室经费</t>
  </si>
  <si>
    <t>减编外人员工资奖金，增编外人员津贴</t>
  </si>
  <si>
    <t>公共安全</t>
  </si>
  <si>
    <t>公安分局</t>
  </si>
  <si>
    <t>减交通灯维护费，增监控系统维护费</t>
  </si>
  <si>
    <t>减加班餐费，增伙食费</t>
  </si>
  <si>
    <t>流动人口管理中心</t>
  </si>
  <si>
    <t>经费内部调剂</t>
  </si>
  <si>
    <t>消防大队</t>
  </si>
  <si>
    <t>车管所西部分所</t>
  </si>
  <si>
    <t>总预算</t>
  </si>
  <si>
    <t>教育</t>
  </si>
  <si>
    <t>教育事务指导中心</t>
  </si>
  <si>
    <t>减退休活动费，增支教费</t>
  </si>
  <si>
    <t>减培训费，增招聘教师经费</t>
  </si>
  <si>
    <t>理工学校</t>
  </si>
  <si>
    <t>沙溪初级中学</t>
  </si>
  <si>
    <t>减教学业务费，增培训费</t>
  </si>
  <si>
    <t>减在编人员经费，增编外人员经费</t>
  </si>
  <si>
    <t>溪角初级中学</t>
  </si>
  <si>
    <t>减办公及清洁费，增培训费</t>
  </si>
  <si>
    <t>减办公费，增水费及教学业务费</t>
  </si>
  <si>
    <t>沙溪中心小学</t>
  </si>
  <si>
    <t>减材料费和教学业务费，增培训费</t>
  </si>
  <si>
    <t>沙溪中心幼儿园</t>
  </si>
  <si>
    <t>濠涌小学</t>
  </si>
  <si>
    <t>虎逊小学</t>
  </si>
  <si>
    <t>减党员活动及绿化费，增培训费</t>
  </si>
  <si>
    <t>龙瑞小学</t>
  </si>
  <si>
    <t>减绿化费，增培训费</t>
  </si>
  <si>
    <t>云汉小学</t>
  </si>
  <si>
    <t>减办公费，增购空调费</t>
  </si>
  <si>
    <t>乐群小学</t>
  </si>
  <si>
    <t>减办公费，增培训费</t>
  </si>
  <si>
    <t>龙头环学校</t>
  </si>
  <si>
    <t>圣狮小学</t>
  </si>
  <si>
    <t>减在编人员经费，增临聘教师经费</t>
  </si>
  <si>
    <t>象角小学</t>
  </si>
  <si>
    <t>下泽小学</t>
  </si>
  <si>
    <t>减修理费和办公费，增编外人员经费</t>
  </si>
  <si>
    <t>港园小学</t>
  </si>
  <si>
    <t>减专项材料费，增培训费</t>
  </si>
  <si>
    <t>康乐小学</t>
  </si>
  <si>
    <t>成人文化技术学校</t>
  </si>
  <si>
    <t>206科学技术</t>
  </si>
  <si>
    <t>经信局</t>
  </si>
  <si>
    <t>文化体育与传媒</t>
  </si>
  <si>
    <t>宣传文体中心</t>
  </si>
  <si>
    <t>体育馆</t>
  </si>
  <si>
    <t>减消防设备维保费，增成年组比赛经费</t>
  </si>
  <si>
    <t>电视台</t>
  </si>
  <si>
    <t>社会保障和就业</t>
  </si>
  <si>
    <t>人社分局</t>
  </si>
  <si>
    <t>调整技能晋升和就业创业指标</t>
  </si>
  <si>
    <t>减加班餐费，增办案专项经费</t>
  </si>
  <si>
    <t>减就业创业资金，增创业扶持资金</t>
  </si>
  <si>
    <t>减加班餐费，增伙食补助费</t>
  </si>
  <si>
    <t>社会事务局</t>
  </si>
  <si>
    <t>减精神病人住院费，增精神障碍监护补</t>
  </si>
  <si>
    <t>医疗卫生与计划生育</t>
  </si>
  <si>
    <t>隆都医院</t>
  </si>
  <si>
    <t>减利息支出，增CHKD期刊数据库</t>
  </si>
  <si>
    <t>社区卫生中心</t>
  </si>
  <si>
    <t>减专用材料费，增考勤机费</t>
  </si>
  <si>
    <t>减材料费，增网络维护费</t>
  </si>
  <si>
    <t>食品药品监督所</t>
  </si>
  <si>
    <t>减快检中心耗材费，增生育保险费</t>
  </si>
  <si>
    <t>防保所</t>
  </si>
  <si>
    <t>卫生和计划生育局</t>
  </si>
  <si>
    <t>减慰问计生家庭特困户费，增搬迁费</t>
  </si>
  <si>
    <t>卫生与计划服务中心</t>
  </si>
  <si>
    <t>城乡社区事务</t>
  </si>
  <si>
    <t>综合执法局</t>
  </si>
  <si>
    <t>减环境检测费，增移动执法设备费</t>
  </si>
  <si>
    <t>农林水事务</t>
  </si>
  <si>
    <t>农业和农村工作局</t>
  </si>
  <si>
    <t>水利所</t>
  </si>
  <si>
    <t>水利工程内部调剂</t>
  </si>
  <si>
    <t>增培训费，减公车维护费</t>
  </si>
  <si>
    <t>兽医站</t>
  </si>
  <si>
    <t>农业服务中心</t>
  </si>
  <si>
    <t>214交通运输</t>
  </si>
  <si>
    <t>215资源勘探信息</t>
  </si>
  <si>
    <t>216商业服务业等</t>
  </si>
  <si>
    <t>217金融</t>
  </si>
  <si>
    <t>220国土海洋气象</t>
  </si>
  <si>
    <t>国土资源分局</t>
  </si>
  <si>
    <t>221住房保障</t>
  </si>
  <si>
    <t>229其他</t>
  </si>
  <si>
    <t>资产公司</t>
  </si>
  <si>
    <t>全镇总合计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</si>
</sst>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14" fillId="6" borderId="1" applyNumberFormat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8" fillId="9" borderId="0" applyNumberFormat="0" applyBorder="0" applyAlignment="0" applyProtection="0"/>
    <xf numFmtId="0" fontId="7" fillId="6" borderId="0" applyNumberFormat="0" applyBorder="0" applyAlignment="0" applyProtection="0"/>
    <xf numFmtId="0" fontId="17" fillId="0" borderId="2" applyNumberFormat="0" applyFill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3" applyNumberFormat="0" applyFont="0" applyAlignment="0" applyProtection="0"/>
    <xf numFmtId="0" fontId="19" fillId="0" borderId="4" applyNumberFormat="0" applyFill="0" applyAlignment="0" applyProtection="0"/>
    <xf numFmtId="0" fontId="16" fillId="0" borderId="5" applyNumberFormat="0" applyFill="0" applyAlignment="0" applyProtection="0"/>
    <xf numFmtId="0" fontId="13" fillId="0" borderId="6" applyNumberFormat="0" applyFill="0" applyAlignment="0" applyProtection="0"/>
    <xf numFmtId="0" fontId="8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8" fillId="2" borderId="0" applyNumberFormat="0" applyBorder="0" applyAlignment="0" applyProtection="0"/>
    <xf numFmtId="0" fontId="18" fillId="18" borderId="7" applyNumberFormat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21" fillId="20" borderId="9" applyNumberFormat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11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4" fillId="18" borderId="1" applyNumberFormat="0" applyAlignment="0" applyProtection="0"/>
    <xf numFmtId="0" fontId="25" fillId="5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176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14" xfId="0" applyNumberForma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7" xfId="0" applyNumberForma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 wrapText="1"/>
    </xf>
    <xf numFmtId="0" fontId="6" fillId="0" borderId="15" xfId="0" applyNumberFormat="1" applyFont="1" applyFill="1" applyBorder="1" applyAlignment="1">
      <alignment horizontal="right" vertical="center"/>
    </xf>
    <xf numFmtId="0" fontId="0" fillId="0" borderId="12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vertical="center"/>
    </xf>
    <xf numFmtId="0" fontId="6" fillId="0" borderId="16" xfId="0" applyNumberFormat="1" applyFont="1" applyFill="1" applyBorder="1" applyAlignment="1">
      <alignment horizontal="right" vertical="center"/>
    </xf>
    <xf numFmtId="176" fontId="0" fillId="0" borderId="10" xfId="0" applyNumberFormat="1" applyFill="1" applyBorder="1" applyAlignment="1">
      <alignment horizontal="right" vertical="center"/>
    </xf>
    <xf numFmtId="0" fontId="6" fillId="0" borderId="19" xfId="0" applyNumberFormat="1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强调文字颜色 3" xfId="32"/>
    <cellStyle name="强调文字颜色 5" xfId="33"/>
    <cellStyle name="强调文字颜色 6" xfId="34"/>
    <cellStyle name="注释" xfId="35"/>
    <cellStyle name="标题 1" xfId="36"/>
    <cellStyle name="标题 2" xfId="37"/>
    <cellStyle name="标题 3" xfId="38"/>
    <cellStyle name="60% - 强调文字颜色 1" xfId="39"/>
    <cellStyle name="标题 4" xfId="40"/>
    <cellStyle name="60% - 强调文字颜色 2" xfId="41"/>
    <cellStyle name="警告文本" xfId="42"/>
    <cellStyle name="60% - 强调文字颜色 3" xfId="43"/>
    <cellStyle name="60% - 强调文字颜色 4" xfId="44"/>
    <cellStyle name="输出" xfId="45"/>
    <cellStyle name="60% - 强调文字颜色 5" xfId="46"/>
    <cellStyle name="60% - 强调文字颜色 6" xfId="47"/>
    <cellStyle name="汇总" xfId="48"/>
    <cellStyle name="Hyperlink" xfId="49"/>
    <cellStyle name="检查单元格" xfId="50"/>
    <cellStyle name="40% - 强调文字颜色 1" xfId="51"/>
    <cellStyle name="40% - 强调文字颜色 2" xfId="52"/>
    <cellStyle name="40% - 强调文字颜色 3" xfId="53"/>
    <cellStyle name="差" xfId="54"/>
    <cellStyle name="40% - 强调文字颜色 4" xfId="55"/>
    <cellStyle name="40% - 强调文字颜色 5" xfId="56"/>
    <cellStyle name="40% - 强调文字颜色 6" xfId="57"/>
    <cellStyle name="Followed Hyperlink" xfId="58"/>
    <cellStyle name="解释性文本" xfId="59"/>
    <cellStyle name="适中" xfId="60"/>
    <cellStyle name="计算" xfId="61"/>
    <cellStyle name="好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0"/>
  <sheetViews>
    <sheetView tabSelected="1" zoomScaleSheetLayoutView="100" workbookViewId="0" topLeftCell="A1">
      <pane ySplit="5" topLeftCell="A18" activePane="bottomLeft" state="frozen"/>
      <selection pane="bottomLeft" activeCell="D106" sqref="D106:G106"/>
    </sheetView>
  </sheetViews>
  <sheetFormatPr defaultColWidth="9.00390625" defaultRowHeight="14.25"/>
  <cols>
    <col min="1" max="1" width="3.375" style="3" customWidth="1"/>
    <col min="2" max="2" width="6.00390625" style="2" customWidth="1"/>
    <col min="3" max="3" width="8.75390625" style="2" customWidth="1"/>
    <col min="4" max="5" width="3.875" style="2" customWidth="1"/>
    <col min="6" max="6" width="9.25390625" style="4" hidden="1" customWidth="1"/>
    <col min="7" max="7" width="34.00390625" style="5" customWidth="1"/>
    <col min="8" max="9" width="11.625" style="6" customWidth="1"/>
    <col min="10" max="10" width="11.25390625" style="6" hidden="1" customWidth="1"/>
    <col min="11" max="11" width="10.50390625" style="2" customWidth="1"/>
    <col min="12" max="241" width="9.00390625" style="2" customWidth="1"/>
    <col min="242" max="16384" width="9.00390625" style="7" customWidth="1"/>
  </cols>
  <sheetData>
    <row r="1" spans="1:3" ht="15" customHeight="1">
      <c r="A1" s="8" t="s">
        <v>0</v>
      </c>
      <c r="B1" s="8"/>
      <c r="C1" s="8"/>
    </row>
    <row r="2" spans="1:11" ht="24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241" s="1" customFormat="1" ht="18" customHeight="1">
      <c r="A3" s="10" t="s">
        <v>2</v>
      </c>
      <c r="B3" s="11"/>
      <c r="C3" s="11"/>
      <c r="D3" s="11"/>
      <c r="E3" s="12"/>
      <c r="F3" s="12"/>
      <c r="G3" s="13"/>
      <c r="H3" s="13"/>
      <c r="I3" s="13"/>
      <c r="J3" s="29"/>
      <c r="K3" s="12" t="s">
        <v>3</v>
      </c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</row>
    <row r="4" spans="1:11" ht="21.75" customHeight="1">
      <c r="A4" s="14" t="s">
        <v>4</v>
      </c>
      <c r="B4" s="15" t="s">
        <v>5</v>
      </c>
      <c r="C4" s="16" t="s">
        <v>6</v>
      </c>
      <c r="D4" s="17" t="s">
        <v>7</v>
      </c>
      <c r="E4" s="17"/>
      <c r="F4" s="16" t="s">
        <v>8</v>
      </c>
      <c r="G4" s="18" t="s">
        <v>9</v>
      </c>
      <c r="H4" s="19" t="s">
        <v>10</v>
      </c>
      <c r="I4" s="30"/>
      <c r="J4" s="30"/>
      <c r="K4" s="31"/>
    </row>
    <row r="5" spans="1:11" ht="27.75" customHeight="1">
      <c r="A5" s="14"/>
      <c r="B5" s="20"/>
      <c r="C5" s="21"/>
      <c r="D5" s="21" t="s">
        <v>11</v>
      </c>
      <c r="E5" s="21" t="s">
        <v>12</v>
      </c>
      <c r="F5" s="21"/>
      <c r="G5" s="22"/>
      <c r="H5" s="23" t="s">
        <v>13</v>
      </c>
      <c r="I5" s="32" t="s">
        <v>14</v>
      </c>
      <c r="J5" s="32" t="s">
        <v>15</v>
      </c>
      <c r="K5" s="33" t="s">
        <v>16</v>
      </c>
    </row>
    <row r="6" spans="1:11" s="2" customFormat="1" ht="19.5" customHeight="1" hidden="1">
      <c r="A6" s="24"/>
      <c r="B6" s="25" t="s">
        <v>17</v>
      </c>
      <c r="C6" s="26" t="s">
        <v>18</v>
      </c>
      <c r="D6" s="26"/>
      <c r="E6" s="26"/>
      <c r="F6" s="26"/>
      <c r="G6" s="27"/>
      <c r="H6" s="28">
        <f aca="true" t="shared" si="0" ref="H6:H11">SUM(I6:K6)</f>
        <v>0</v>
      </c>
      <c r="I6" s="34"/>
      <c r="J6" s="28"/>
      <c r="K6" s="35"/>
    </row>
    <row r="7" spans="1:11" s="2" customFormat="1" ht="19.5" customHeight="1" hidden="1">
      <c r="A7" s="24"/>
      <c r="B7" s="25"/>
      <c r="C7" s="26"/>
      <c r="D7" s="26"/>
      <c r="E7" s="26"/>
      <c r="F7" s="26"/>
      <c r="G7" s="27"/>
      <c r="H7" s="28">
        <f t="shared" si="0"/>
        <v>0</v>
      </c>
      <c r="I7" s="34"/>
      <c r="J7" s="28"/>
      <c r="K7" s="35"/>
    </row>
    <row r="8" spans="1:11" s="2" customFormat="1" ht="19.5" customHeight="1" hidden="1">
      <c r="A8" s="24"/>
      <c r="B8" s="25"/>
      <c r="C8" s="26"/>
      <c r="D8" s="26"/>
      <c r="E8" s="26"/>
      <c r="F8" s="26"/>
      <c r="G8" s="27"/>
      <c r="H8" s="28">
        <f t="shared" si="0"/>
        <v>0</v>
      </c>
      <c r="I8" s="34"/>
      <c r="J8" s="28"/>
      <c r="K8" s="35"/>
    </row>
    <row r="9" spans="1:11" s="2" customFormat="1" ht="19.5" customHeight="1" hidden="1">
      <c r="A9" s="24"/>
      <c r="B9" s="25"/>
      <c r="C9" s="26"/>
      <c r="D9" s="26" t="s">
        <v>19</v>
      </c>
      <c r="E9" s="26"/>
      <c r="F9" s="26"/>
      <c r="G9" s="26"/>
      <c r="H9" s="28">
        <f>I9+J9+K9</f>
        <v>0</v>
      </c>
      <c r="I9" s="34">
        <f aca="true" t="shared" si="1" ref="I9:N9">SUM(I6:I8)</f>
        <v>0</v>
      </c>
      <c r="J9" s="34">
        <f t="shared" si="1"/>
        <v>0</v>
      </c>
      <c r="K9" s="34">
        <f t="shared" si="1"/>
        <v>0</v>
      </c>
    </row>
    <row r="10" spans="1:11" s="2" customFormat="1" ht="19.5" customHeight="1" hidden="1">
      <c r="A10" s="24"/>
      <c r="B10" s="25"/>
      <c r="C10" s="26" t="s">
        <v>20</v>
      </c>
      <c r="D10" s="26"/>
      <c r="E10" s="26"/>
      <c r="F10" s="26"/>
      <c r="G10" s="27"/>
      <c r="H10" s="28"/>
      <c r="I10" s="34"/>
      <c r="J10" s="28"/>
      <c r="K10" s="35"/>
    </row>
    <row r="11" spans="1:11" s="2" customFormat="1" ht="19.5" customHeight="1" hidden="1">
      <c r="A11" s="24"/>
      <c r="B11" s="25"/>
      <c r="C11" s="26"/>
      <c r="D11" s="26"/>
      <c r="E11" s="26"/>
      <c r="F11" s="26"/>
      <c r="G11" s="27"/>
      <c r="H11" s="28"/>
      <c r="I11" s="34"/>
      <c r="J11" s="28"/>
      <c r="K11" s="35"/>
    </row>
    <row r="12" spans="1:11" s="2" customFormat="1" ht="19.5" customHeight="1" hidden="1">
      <c r="A12" s="24"/>
      <c r="B12" s="25"/>
      <c r="C12" s="26"/>
      <c r="D12" s="26"/>
      <c r="E12" s="26"/>
      <c r="F12" s="26"/>
      <c r="G12" s="27"/>
      <c r="H12" s="28">
        <f>SUM(I12:K12)</f>
        <v>0</v>
      </c>
      <c r="I12" s="34"/>
      <c r="J12" s="28"/>
      <c r="K12" s="35"/>
    </row>
    <row r="13" spans="1:11" s="2" customFormat="1" ht="19.5" customHeight="1" hidden="1">
      <c r="A13" s="24"/>
      <c r="B13" s="25"/>
      <c r="C13" s="26" t="s">
        <v>19</v>
      </c>
      <c r="D13" s="26" t="s">
        <v>19</v>
      </c>
      <c r="E13" s="26"/>
      <c r="F13" s="26"/>
      <c r="G13" s="26"/>
      <c r="H13" s="28">
        <f>I13+J13+K13</f>
        <v>0</v>
      </c>
      <c r="I13" s="34">
        <f aca="true" t="shared" si="2" ref="I13:N13">SUM(I10:I12)</f>
        <v>0</v>
      </c>
      <c r="J13" s="34">
        <f t="shared" si="2"/>
        <v>0</v>
      </c>
      <c r="K13" s="34">
        <f t="shared" si="2"/>
        <v>0</v>
      </c>
    </row>
    <row r="14" spans="1:11" s="2" customFormat="1" ht="19.5" customHeight="1" hidden="1">
      <c r="A14" s="24"/>
      <c r="B14" s="25"/>
      <c r="C14" s="26" t="s">
        <v>21</v>
      </c>
      <c r="D14" s="26"/>
      <c r="E14" s="26"/>
      <c r="F14" s="26"/>
      <c r="G14" s="27"/>
      <c r="H14" s="28">
        <f aca="true" t="shared" si="3" ref="H14:H19">SUM(I14:K14)</f>
        <v>0</v>
      </c>
      <c r="I14" s="34"/>
      <c r="J14" s="28"/>
      <c r="K14" s="35"/>
    </row>
    <row r="15" spans="1:11" s="2" customFormat="1" ht="19.5" customHeight="1" hidden="1">
      <c r="A15" s="24"/>
      <c r="B15" s="25"/>
      <c r="C15" s="26"/>
      <c r="D15" s="26"/>
      <c r="E15" s="26"/>
      <c r="F15" s="26"/>
      <c r="G15" s="27"/>
      <c r="H15" s="28">
        <f t="shared" si="3"/>
        <v>0</v>
      </c>
      <c r="I15" s="34"/>
      <c r="J15" s="28"/>
      <c r="K15" s="35"/>
    </row>
    <row r="16" spans="1:11" s="2" customFormat="1" ht="19.5" customHeight="1" hidden="1">
      <c r="A16" s="24"/>
      <c r="B16" s="25"/>
      <c r="C16" s="26"/>
      <c r="D16" s="26"/>
      <c r="E16" s="26"/>
      <c r="F16" s="26"/>
      <c r="G16" s="27"/>
      <c r="H16" s="28">
        <f t="shared" si="3"/>
        <v>0</v>
      </c>
      <c r="I16" s="34"/>
      <c r="J16" s="28"/>
      <c r="K16" s="35"/>
    </row>
    <row r="17" spans="1:11" s="2" customFormat="1" ht="19.5" customHeight="1" hidden="1">
      <c r="A17" s="24"/>
      <c r="B17" s="25"/>
      <c r="C17" s="26" t="s">
        <v>19</v>
      </c>
      <c r="D17" s="26" t="s">
        <v>19</v>
      </c>
      <c r="E17" s="26"/>
      <c r="F17" s="26"/>
      <c r="G17" s="26"/>
      <c r="H17" s="28">
        <f>I17+J17+K17</f>
        <v>0</v>
      </c>
      <c r="I17" s="34">
        <f aca="true" t="shared" si="4" ref="I17:N17">SUM(I14:I16)</f>
        <v>0</v>
      </c>
      <c r="J17" s="34">
        <f t="shared" si="4"/>
        <v>0</v>
      </c>
      <c r="K17" s="34">
        <f t="shared" si="4"/>
        <v>0</v>
      </c>
    </row>
    <row r="18" spans="1:11" s="2" customFormat="1" ht="19.5" customHeight="1">
      <c r="A18" s="24">
        <v>4</v>
      </c>
      <c r="B18" s="25"/>
      <c r="C18" s="26" t="s">
        <v>22</v>
      </c>
      <c r="D18" s="26">
        <v>3</v>
      </c>
      <c r="E18" s="26">
        <v>1</v>
      </c>
      <c r="F18" s="26"/>
      <c r="G18" s="27" t="s">
        <v>23</v>
      </c>
      <c r="H18" s="28">
        <f>SUM(I18:K18)</f>
        <v>3000</v>
      </c>
      <c r="I18" s="34">
        <v>3000</v>
      </c>
      <c r="J18" s="28"/>
      <c r="K18" s="35"/>
    </row>
    <row r="19" spans="1:11" s="2" customFormat="1" ht="19.5" customHeight="1">
      <c r="A19" s="24"/>
      <c r="B19" s="25"/>
      <c r="C19" s="26" t="s">
        <v>19</v>
      </c>
      <c r="D19" s="26" t="s">
        <v>19</v>
      </c>
      <c r="E19" s="26"/>
      <c r="F19" s="26"/>
      <c r="G19" s="26"/>
      <c r="H19" s="28">
        <f>I19+J19+K19</f>
        <v>3000</v>
      </c>
      <c r="I19" s="34">
        <f aca="true" t="shared" si="5" ref="I19:N19">SUM(I18:I18)</f>
        <v>3000</v>
      </c>
      <c r="J19" s="34">
        <f t="shared" si="5"/>
        <v>0</v>
      </c>
      <c r="K19" s="34">
        <f t="shared" si="5"/>
        <v>0</v>
      </c>
    </row>
    <row r="20" spans="1:11" s="2" customFormat="1" ht="19.5" customHeight="1" hidden="1">
      <c r="A20" s="24"/>
      <c r="B20" s="25"/>
      <c r="C20" s="26" t="s">
        <v>24</v>
      </c>
      <c r="D20" s="26"/>
      <c r="E20" s="26"/>
      <c r="F20" s="26"/>
      <c r="G20" s="27"/>
      <c r="H20" s="28">
        <f aca="true" t="shared" si="6" ref="H20:H25">SUM(I20:K20)</f>
        <v>0</v>
      </c>
      <c r="I20" s="34"/>
      <c r="J20" s="28"/>
      <c r="K20" s="35"/>
    </row>
    <row r="21" spans="1:11" s="2" customFormat="1" ht="19.5" customHeight="1" hidden="1">
      <c r="A21" s="24"/>
      <c r="B21" s="25"/>
      <c r="C21" s="26"/>
      <c r="D21" s="26"/>
      <c r="E21" s="26"/>
      <c r="F21" s="26"/>
      <c r="G21" s="27"/>
      <c r="H21" s="28">
        <f t="shared" si="6"/>
        <v>0</v>
      </c>
      <c r="I21" s="34"/>
      <c r="J21" s="28"/>
      <c r="K21" s="35"/>
    </row>
    <row r="22" spans="1:11" s="2" customFormat="1" ht="19.5" customHeight="1" hidden="1">
      <c r="A22" s="24"/>
      <c r="B22" s="25"/>
      <c r="C22" s="26"/>
      <c r="D22" s="26"/>
      <c r="E22" s="26"/>
      <c r="F22" s="26"/>
      <c r="G22" s="27"/>
      <c r="H22" s="28">
        <f t="shared" si="6"/>
        <v>0</v>
      </c>
      <c r="I22" s="34"/>
      <c r="J22" s="28"/>
      <c r="K22" s="35"/>
    </row>
    <row r="23" spans="1:11" s="2" customFormat="1" ht="19.5" customHeight="1" hidden="1">
      <c r="A23" s="24"/>
      <c r="B23" s="25"/>
      <c r="C23" s="26" t="s">
        <v>19</v>
      </c>
      <c r="D23" s="26" t="s">
        <v>19</v>
      </c>
      <c r="E23" s="26"/>
      <c r="F23" s="26"/>
      <c r="G23" s="26"/>
      <c r="H23" s="28">
        <f>I23+J23+K23</f>
        <v>0</v>
      </c>
      <c r="I23" s="34">
        <f aca="true" t="shared" si="7" ref="I23:N23">SUM(I20:I22)</f>
        <v>0</v>
      </c>
      <c r="J23" s="34">
        <f t="shared" si="7"/>
        <v>0</v>
      </c>
      <c r="K23" s="34">
        <f t="shared" si="7"/>
        <v>0</v>
      </c>
    </row>
    <row r="24" spans="1:11" s="2" customFormat="1" ht="19.5" customHeight="1" hidden="1">
      <c r="A24" s="24"/>
      <c r="B24" s="25"/>
      <c r="C24" s="26" t="s">
        <v>25</v>
      </c>
      <c r="D24" s="26"/>
      <c r="E24" s="26"/>
      <c r="F24" s="26"/>
      <c r="G24" s="27"/>
      <c r="H24" s="28">
        <f aca="true" t="shared" si="8" ref="H24:H29">SUM(I24:K24)</f>
        <v>0</v>
      </c>
      <c r="I24" s="34"/>
      <c r="J24" s="28"/>
      <c r="K24" s="35"/>
    </row>
    <row r="25" spans="1:11" s="2" customFormat="1" ht="19.5" customHeight="1" hidden="1">
      <c r="A25" s="24"/>
      <c r="B25" s="25"/>
      <c r="C25" s="26"/>
      <c r="D25" s="26"/>
      <c r="E25" s="26"/>
      <c r="F25" s="26"/>
      <c r="G25" s="27"/>
      <c r="H25" s="28">
        <f t="shared" si="8"/>
        <v>0</v>
      </c>
      <c r="I25" s="34"/>
      <c r="J25" s="28"/>
      <c r="K25" s="35"/>
    </row>
    <row r="26" spans="1:11" s="2" customFormat="1" ht="19.5" customHeight="1" hidden="1">
      <c r="A26" s="24"/>
      <c r="B26" s="25"/>
      <c r="C26" s="26"/>
      <c r="D26" s="26"/>
      <c r="E26" s="26"/>
      <c r="F26" s="26"/>
      <c r="G26" s="27"/>
      <c r="H26" s="28">
        <f t="shared" si="8"/>
        <v>0</v>
      </c>
      <c r="I26" s="34"/>
      <c r="J26" s="28"/>
      <c r="K26" s="35"/>
    </row>
    <row r="27" spans="1:11" s="2" customFormat="1" ht="19.5" customHeight="1" hidden="1">
      <c r="A27" s="24"/>
      <c r="B27" s="25"/>
      <c r="C27" s="26" t="s">
        <v>19</v>
      </c>
      <c r="D27" s="26" t="s">
        <v>19</v>
      </c>
      <c r="E27" s="26"/>
      <c r="F27" s="26"/>
      <c r="G27" s="26"/>
      <c r="H27" s="28">
        <f>I27+J27+K27</f>
        <v>0</v>
      </c>
      <c r="I27" s="34">
        <f aca="true" t="shared" si="9" ref="I27:N27">SUM(I24:I26)</f>
        <v>0</v>
      </c>
      <c r="J27" s="34">
        <f t="shared" si="9"/>
        <v>0</v>
      </c>
      <c r="K27" s="34">
        <f t="shared" si="9"/>
        <v>0</v>
      </c>
    </row>
    <row r="28" spans="1:11" s="2" customFormat="1" ht="19.5" customHeight="1">
      <c r="A28" s="24">
        <v>2</v>
      </c>
      <c r="B28" s="25"/>
      <c r="C28" s="26" t="s">
        <v>26</v>
      </c>
      <c r="D28" s="26">
        <v>6</v>
      </c>
      <c r="E28" s="26">
        <v>13</v>
      </c>
      <c r="F28" s="26"/>
      <c r="G28" s="27" t="s">
        <v>27</v>
      </c>
      <c r="H28" s="28">
        <f>SUM(I28:K28)</f>
        <v>1100</v>
      </c>
      <c r="I28" s="34">
        <v>1100</v>
      </c>
      <c r="J28" s="28"/>
      <c r="K28" s="35"/>
    </row>
    <row r="29" spans="1:11" s="2" customFormat="1" ht="19.5" customHeight="1">
      <c r="A29" s="24"/>
      <c r="B29" s="25"/>
      <c r="C29" s="26" t="s">
        <v>19</v>
      </c>
      <c r="D29" s="26" t="s">
        <v>19</v>
      </c>
      <c r="E29" s="26"/>
      <c r="F29" s="26"/>
      <c r="G29" s="26"/>
      <c r="H29" s="28">
        <f>I29+J29+K29</f>
        <v>1100</v>
      </c>
      <c r="I29" s="34">
        <f aca="true" t="shared" si="10" ref="I29:N29">SUM(I28:I28)</f>
        <v>1100</v>
      </c>
      <c r="J29" s="34">
        <f t="shared" si="10"/>
        <v>0</v>
      </c>
      <c r="K29" s="34">
        <f t="shared" si="10"/>
        <v>0</v>
      </c>
    </row>
    <row r="30" spans="1:11" s="2" customFormat="1" ht="19.5" customHeight="1" hidden="1">
      <c r="A30" s="24"/>
      <c r="B30" s="25"/>
      <c r="C30" s="26" t="s">
        <v>28</v>
      </c>
      <c r="D30" s="26"/>
      <c r="E30" s="26"/>
      <c r="F30" s="26"/>
      <c r="G30" s="27"/>
      <c r="H30" s="28">
        <f aca="true" t="shared" si="11" ref="H30:H35">SUM(I30:K30)</f>
        <v>0</v>
      </c>
      <c r="I30" s="34"/>
      <c r="J30" s="28"/>
      <c r="K30" s="35"/>
    </row>
    <row r="31" spans="1:11" s="2" customFormat="1" ht="19.5" customHeight="1" hidden="1">
      <c r="A31" s="24"/>
      <c r="B31" s="25"/>
      <c r="C31" s="26"/>
      <c r="D31" s="26"/>
      <c r="E31" s="26"/>
      <c r="F31" s="26"/>
      <c r="G31" s="27"/>
      <c r="H31" s="28">
        <f t="shared" si="11"/>
        <v>0</v>
      </c>
      <c r="I31" s="34"/>
      <c r="J31" s="28"/>
      <c r="K31" s="35"/>
    </row>
    <row r="32" spans="1:11" s="2" customFormat="1" ht="19.5" customHeight="1" hidden="1">
      <c r="A32" s="24"/>
      <c r="B32" s="25"/>
      <c r="C32" s="26"/>
      <c r="D32" s="26"/>
      <c r="E32" s="26"/>
      <c r="F32" s="26"/>
      <c r="G32" s="27"/>
      <c r="H32" s="28">
        <f t="shared" si="11"/>
        <v>0</v>
      </c>
      <c r="I32" s="34"/>
      <c r="J32" s="28"/>
      <c r="K32" s="35"/>
    </row>
    <row r="33" spans="1:11" s="2" customFormat="1" ht="19.5" customHeight="1" hidden="1">
      <c r="A33" s="24"/>
      <c r="B33" s="25"/>
      <c r="C33" s="26" t="s">
        <v>19</v>
      </c>
      <c r="D33" s="26" t="s">
        <v>19</v>
      </c>
      <c r="E33" s="26"/>
      <c r="F33" s="26"/>
      <c r="G33" s="26"/>
      <c r="H33" s="28">
        <f>I33+J33+K33</f>
        <v>0</v>
      </c>
      <c r="I33" s="34">
        <f aca="true" t="shared" si="12" ref="I33:N33">SUM(I30:I32)</f>
        <v>0</v>
      </c>
      <c r="J33" s="34">
        <f t="shared" si="12"/>
        <v>0</v>
      </c>
      <c r="K33" s="34">
        <f t="shared" si="12"/>
        <v>0</v>
      </c>
    </row>
    <row r="34" spans="1:11" s="2" customFormat="1" ht="19.5" customHeight="1" hidden="1">
      <c r="A34" s="24"/>
      <c r="B34" s="25"/>
      <c r="C34" s="26" t="s">
        <v>29</v>
      </c>
      <c r="D34" s="26"/>
      <c r="E34" s="26"/>
      <c r="F34" s="26"/>
      <c r="G34" s="27"/>
      <c r="H34" s="28">
        <f aca="true" t="shared" si="13" ref="H34:H39">SUM(I34:K34)</f>
        <v>0</v>
      </c>
      <c r="I34" s="34"/>
      <c r="J34" s="28"/>
      <c r="K34" s="35"/>
    </row>
    <row r="35" spans="1:11" s="2" customFormat="1" ht="19.5" customHeight="1" hidden="1">
      <c r="A35" s="24"/>
      <c r="B35" s="25"/>
      <c r="C35" s="26"/>
      <c r="D35" s="26"/>
      <c r="E35" s="26"/>
      <c r="F35" s="26"/>
      <c r="G35" s="27"/>
      <c r="H35" s="28">
        <f t="shared" si="13"/>
        <v>0</v>
      </c>
      <c r="I35" s="34"/>
      <c r="J35" s="28"/>
      <c r="K35" s="35"/>
    </row>
    <row r="36" spans="1:11" s="2" customFormat="1" ht="19.5" customHeight="1" hidden="1">
      <c r="A36" s="24"/>
      <c r="B36" s="25"/>
      <c r="C36" s="26"/>
      <c r="D36" s="26"/>
      <c r="E36" s="26"/>
      <c r="F36" s="26"/>
      <c r="G36" s="27"/>
      <c r="H36" s="28">
        <f t="shared" si="13"/>
        <v>0</v>
      </c>
      <c r="I36" s="34"/>
      <c r="J36" s="28"/>
      <c r="K36" s="35"/>
    </row>
    <row r="37" spans="1:11" s="2" customFormat="1" ht="19.5" customHeight="1" hidden="1">
      <c r="A37" s="24"/>
      <c r="B37" s="25"/>
      <c r="C37" s="26" t="s">
        <v>19</v>
      </c>
      <c r="D37" s="26" t="s">
        <v>19</v>
      </c>
      <c r="E37" s="26"/>
      <c r="F37" s="26"/>
      <c r="G37" s="26"/>
      <c r="H37" s="28">
        <f>I37+J37+K37</f>
        <v>0</v>
      </c>
      <c r="I37" s="34">
        <f aca="true" t="shared" si="14" ref="I37:N37">SUM(I34:I36)</f>
        <v>0</v>
      </c>
      <c r="J37" s="34">
        <f t="shared" si="14"/>
        <v>0</v>
      </c>
      <c r="K37" s="34">
        <f t="shared" si="14"/>
        <v>0</v>
      </c>
    </row>
    <row r="38" spans="1:11" s="2" customFormat="1" ht="19.5" customHeight="1" hidden="1">
      <c r="A38" s="24"/>
      <c r="B38" s="25"/>
      <c r="C38" s="26" t="s">
        <v>30</v>
      </c>
      <c r="D38" s="26"/>
      <c r="E38" s="26"/>
      <c r="F38" s="26"/>
      <c r="G38" s="27"/>
      <c r="H38" s="28">
        <f aca="true" t="shared" si="15" ref="H38:H43">SUM(I38:K38)</f>
        <v>0</v>
      </c>
      <c r="I38" s="34"/>
      <c r="J38" s="28"/>
      <c r="K38" s="35"/>
    </row>
    <row r="39" spans="1:11" s="2" customFormat="1" ht="19.5" customHeight="1" hidden="1">
      <c r="A39" s="24"/>
      <c r="B39" s="25"/>
      <c r="C39" s="26"/>
      <c r="D39" s="26"/>
      <c r="E39" s="26"/>
      <c r="F39" s="26"/>
      <c r="G39" s="27"/>
      <c r="H39" s="28">
        <f t="shared" si="15"/>
        <v>0</v>
      </c>
      <c r="I39" s="34"/>
      <c r="J39" s="28"/>
      <c r="K39" s="35"/>
    </row>
    <row r="40" spans="1:11" s="2" customFormat="1" ht="19.5" customHeight="1" hidden="1">
      <c r="A40" s="24"/>
      <c r="B40" s="25"/>
      <c r="C40" s="26"/>
      <c r="D40" s="26"/>
      <c r="E40" s="26"/>
      <c r="F40" s="26"/>
      <c r="G40" s="27"/>
      <c r="H40" s="28">
        <f t="shared" si="15"/>
        <v>0</v>
      </c>
      <c r="I40" s="34"/>
      <c r="J40" s="28"/>
      <c r="K40" s="35"/>
    </row>
    <row r="41" spans="1:11" s="2" customFormat="1" ht="19.5" customHeight="1" hidden="1">
      <c r="A41" s="24"/>
      <c r="B41" s="25"/>
      <c r="C41" s="26" t="s">
        <v>19</v>
      </c>
      <c r="D41" s="26" t="s">
        <v>19</v>
      </c>
      <c r="E41" s="26"/>
      <c r="F41" s="26"/>
      <c r="G41" s="26"/>
      <c r="H41" s="28">
        <f>I41+J41+K41</f>
        <v>0</v>
      </c>
      <c r="I41" s="34">
        <f aca="true" t="shared" si="16" ref="I41:N41">SUM(I38:I40)</f>
        <v>0</v>
      </c>
      <c r="J41" s="34">
        <f t="shared" si="16"/>
        <v>0</v>
      </c>
      <c r="K41" s="34">
        <f t="shared" si="16"/>
        <v>0</v>
      </c>
    </row>
    <row r="42" spans="1:11" s="2" customFormat="1" ht="19.5" customHeight="1" hidden="1">
      <c r="A42" s="24"/>
      <c r="B42" s="25"/>
      <c r="C42" s="26" t="s">
        <v>31</v>
      </c>
      <c r="D42" s="26"/>
      <c r="E42" s="26"/>
      <c r="F42" s="26"/>
      <c r="G42" s="27"/>
      <c r="H42" s="28">
        <f aca="true" t="shared" si="17" ref="H42:H47">SUM(I42:K42)</f>
        <v>0</v>
      </c>
      <c r="I42" s="34"/>
      <c r="J42" s="28"/>
      <c r="K42" s="35"/>
    </row>
    <row r="43" spans="1:11" s="2" customFormat="1" ht="19.5" customHeight="1" hidden="1">
      <c r="A43" s="24"/>
      <c r="B43" s="25"/>
      <c r="C43" s="26"/>
      <c r="D43" s="26"/>
      <c r="E43" s="26"/>
      <c r="F43" s="26"/>
      <c r="G43" s="27"/>
      <c r="H43" s="28">
        <f t="shared" si="17"/>
        <v>0</v>
      </c>
      <c r="I43" s="34"/>
      <c r="J43" s="28"/>
      <c r="K43" s="35"/>
    </row>
    <row r="44" spans="1:11" s="2" customFormat="1" ht="19.5" customHeight="1" hidden="1">
      <c r="A44" s="24"/>
      <c r="B44" s="25"/>
      <c r="C44" s="26"/>
      <c r="D44" s="26"/>
      <c r="E44" s="26"/>
      <c r="F44" s="26"/>
      <c r="G44" s="27"/>
      <c r="H44" s="28">
        <f t="shared" si="17"/>
        <v>0</v>
      </c>
      <c r="I44" s="34"/>
      <c r="J44" s="28"/>
      <c r="K44" s="35"/>
    </row>
    <row r="45" spans="1:11" s="2" customFormat="1" ht="19.5" customHeight="1" hidden="1">
      <c r="A45" s="24"/>
      <c r="B45" s="25"/>
      <c r="C45" s="26" t="s">
        <v>19</v>
      </c>
      <c r="D45" s="26" t="s">
        <v>19</v>
      </c>
      <c r="E45" s="26"/>
      <c r="F45" s="26"/>
      <c r="G45" s="26"/>
      <c r="H45" s="28">
        <f>I45+J45+K45</f>
        <v>0</v>
      </c>
      <c r="I45" s="34">
        <f aca="true" t="shared" si="18" ref="I45:N45">SUM(I42:I44)</f>
        <v>0</v>
      </c>
      <c r="J45" s="34">
        <f t="shared" si="18"/>
        <v>0</v>
      </c>
      <c r="K45" s="34">
        <f t="shared" si="18"/>
        <v>0</v>
      </c>
    </row>
    <row r="46" spans="1:11" s="2" customFormat="1" ht="19.5" customHeight="1" hidden="1">
      <c r="A46" s="24"/>
      <c r="B46" s="25"/>
      <c r="C46" s="26" t="s">
        <v>32</v>
      </c>
      <c r="D46" s="26"/>
      <c r="E46" s="26"/>
      <c r="F46" s="26"/>
      <c r="G46" s="27"/>
      <c r="H46" s="28">
        <f aca="true" t="shared" si="19" ref="H46:H51">SUM(I46:K46)</f>
        <v>0</v>
      </c>
      <c r="I46" s="34"/>
      <c r="J46" s="28"/>
      <c r="K46" s="35"/>
    </row>
    <row r="47" spans="1:11" s="2" customFormat="1" ht="19.5" customHeight="1" hidden="1">
      <c r="A47" s="24"/>
      <c r="B47" s="25"/>
      <c r="C47" s="26"/>
      <c r="D47" s="26"/>
      <c r="E47" s="26"/>
      <c r="F47" s="26"/>
      <c r="G47" s="27"/>
      <c r="H47" s="28">
        <f t="shared" si="19"/>
        <v>0</v>
      </c>
      <c r="I47" s="34"/>
      <c r="J47" s="28"/>
      <c r="K47" s="35"/>
    </row>
    <row r="48" spans="1:11" s="2" customFormat="1" ht="19.5" customHeight="1" hidden="1">
      <c r="A48" s="24"/>
      <c r="B48" s="25"/>
      <c r="C48" s="26"/>
      <c r="D48" s="26"/>
      <c r="E48" s="26"/>
      <c r="F48" s="26"/>
      <c r="G48" s="27"/>
      <c r="H48" s="28">
        <f t="shared" si="19"/>
        <v>0</v>
      </c>
      <c r="I48" s="34"/>
      <c r="J48" s="28"/>
      <c r="K48" s="35"/>
    </row>
    <row r="49" spans="1:11" s="2" customFormat="1" ht="19.5" customHeight="1" hidden="1">
      <c r="A49" s="24"/>
      <c r="B49" s="25"/>
      <c r="C49" s="26" t="s">
        <v>19</v>
      </c>
      <c r="D49" s="26" t="s">
        <v>19</v>
      </c>
      <c r="E49" s="26"/>
      <c r="F49" s="26"/>
      <c r="G49" s="26"/>
      <c r="H49" s="28">
        <f>I49+J49+K49</f>
        <v>0</v>
      </c>
      <c r="I49" s="34">
        <f aca="true" t="shared" si="20" ref="I49:N49">SUM(I46:I48)</f>
        <v>0</v>
      </c>
      <c r="J49" s="34">
        <f t="shared" si="20"/>
        <v>0</v>
      </c>
      <c r="K49" s="34">
        <f t="shared" si="20"/>
        <v>0</v>
      </c>
    </row>
    <row r="50" spans="1:11" s="2" customFormat="1" ht="19.5" customHeight="1" hidden="1">
      <c r="A50" s="24"/>
      <c r="B50" s="25"/>
      <c r="C50" s="26" t="s">
        <v>33</v>
      </c>
      <c r="D50" s="26"/>
      <c r="E50" s="26"/>
      <c r="F50" s="26"/>
      <c r="G50" s="27"/>
      <c r="H50" s="28">
        <f aca="true" t="shared" si="21" ref="H50:H55">SUM(I50:K50)</f>
        <v>0</v>
      </c>
      <c r="I50" s="34"/>
      <c r="J50" s="28"/>
      <c r="K50" s="35"/>
    </row>
    <row r="51" spans="1:11" s="2" customFormat="1" ht="19.5" customHeight="1" hidden="1">
      <c r="A51" s="24"/>
      <c r="B51" s="25"/>
      <c r="C51" s="26"/>
      <c r="D51" s="26"/>
      <c r="E51" s="26"/>
      <c r="F51" s="26"/>
      <c r="G51" s="27"/>
      <c r="H51" s="28">
        <f t="shared" si="21"/>
        <v>0</v>
      </c>
      <c r="I51" s="34"/>
      <c r="J51" s="28"/>
      <c r="K51" s="35"/>
    </row>
    <row r="52" spans="1:11" s="2" customFormat="1" ht="19.5" customHeight="1" hidden="1">
      <c r="A52" s="24"/>
      <c r="B52" s="25"/>
      <c r="C52" s="26"/>
      <c r="D52" s="26"/>
      <c r="E52" s="26"/>
      <c r="F52" s="26"/>
      <c r="G52" s="27"/>
      <c r="H52" s="28">
        <f t="shared" si="21"/>
        <v>0</v>
      </c>
      <c r="I52" s="34"/>
      <c r="J52" s="28"/>
      <c r="K52" s="35"/>
    </row>
    <row r="53" spans="1:11" s="2" customFormat="1" ht="19.5" customHeight="1" hidden="1">
      <c r="A53" s="24"/>
      <c r="B53" s="25"/>
      <c r="C53" s="26" t="s">
        <v>19</v>
      </c>
      <c r="D53" s="26" t="s">
        <v>19</v>
      </c>
      <c r="E53" s="26"/>
      <c r="F53" s="26"/>
      <c r="G53" s="26"/>
      <c r="H53" s="28">
        <f>I53+J53+K53</f>
        <v>0</v>
      </c>
      <c r="I53" s="34">
        <f aca="true" t="shared" si="22" ref="I53:N53">SUM(I50:I52)</f>
        <v>0</v>
      </c>
      <c r="J53" s="34">
        <f t="shared" si="22"/>
        <v>0</v>
      </c>
      <c r="K53" s="34">
        <f t="shared" si="22"/>
        <v>0</v>
      </c>
    </row>
    <row r="54" spans="1:11" s="2" customFormat="1" ht="19.5" customHeight="1" hidden="1">
      <c r="A54" s="24"/>
      <c r="B54" s="25"/>
      <c r="C54" s="26" t="s">
        <v>34</v>
      </c>
      <c r="D54" s="26"/>
      <c r="E54" s="26"/>
      <c r="F54" s="26"/>
      <c r="G54" s="27"/>
      <c r="H54" s="28">
        <f aca="true" t="shared" si="23" ref="H54:H59">SUM(I54:K54)</f>
        <v>0</v>
      </c>
      <c r="I54" s="34"/>
      <c r="J54" s="28"/>
      <c r="K54" s="35"/>
    </row>
    <row r="55" spans="1:11" s="2" customFormat="1" ht="19.5" customHeight="1" hidden="1">
      <c r="A55" s="24"/>
      <c r="B55" s="25"/>
      <c r="C55" s="26"/>
      <c r="D55" s="26"/>
      <c r="E55" s="26"/>
      <c r="F55" s="26"/>
      <c r="G55" s="27"/>
      <c r="H55" s="28">
        <f t="shared" si="23"/>
        <v>0</v>
      </c>
      <c r="I55" s="34"/>
      <c r="J55" s="28"/>
      <c r="K55" s="35"/>
    </row>
    <row r="56" spans="1:11" s="2" customFormat="1" ht="19.5" customHeight="1" hidden="1">
      <c r="A56" s="24"/>
      <c r="B56" s="25"/>
      <c r="C56" s="26"/>
      <c r="D56" s="26"/>
      <c r="E56" s="26"/>
      <c r="F56" s="26"/>
      <c r="G56" s="27"/>
      <c r="H56" s="28">
        <f t="shared" si="23"/>
        <v>0</v>
      </c>
      <c r="I56" s="34"/>
      <c r="J56" s="28"/>
      <c r="K56" s="35"/>
    </row>
    <row r="57" spans="1:11" s="2" customFormat="1" ht="19.5" customHeight="1" hidden="1">
      <c r="A57" s="24"/>
      <c r="B57" s="25"/>
      <c r="C57" s="26" t="s">
        <v>19</v>
      </c>
      <c r="D57" s="26" t="s">
        <v>19</v>
      </c>
      <c r="E57" s="26"/>
      <c r="F57" s="26"/>
      <c r="G57" s="26"/>
      <c r="H57" s="28">
        <f>I57+J57+K57</f>
        <v>0</v>
      </c>
      <c r="I57" s="34">
        <f aca="true" t="shared" si="24" ref="I57:N57">SUM(I54:I56)</f>
        <v>0</v>
      </c>
      <c r="J57" s="34">
        <f t="shared" si="24"/>
        <v>0</v>
      </c>
      <c r="K57" s="34">
        <f t="shared" si="24"/>
        <v>0</v>
      </c>
    </row>
    <row r="58" spans="1:11" s="2" customFormat="1" ht="19.5" customHeight="1" hidden="1">
      <c r="A58" s="24"/>
      <c r="B58" s="25"/>
      <c r="C58" s="26" t="s">
        <v>35</v>
      </c>
      <c r="D58" s="26"/>
      <c r="E58" s="26"/>
      <c r="F58" s="26"/>
      <c r="G58" s="27"/>
      <c r="H58" s="28">
        <f aca="true" t="shared" si="25" ref="H58:H63">SUM(I58:K58)</f>
        <v>0</v>
      </c>
      <c r="I58" s="34"/>
      <c r="J58" s="28"/>
      <c r="K58" s="35"/>
    </row>
    <row r="59" spans="1:11" s="2" customFormat="1" ht="19.5" customHeight="1" hidden="1">
      <c r="A59" s="24"/>
      <c r="B59" s="25"/>
      <c r="C59" s="26"/>
      <c r="D59" s="26"/>
      <c r="E59" s="26"/>
      <c r="F59" s="26"/>
      <c r="G59" s="27"/>
      <c r="H59" s="28">
        <f t="shared" si="25"/>
        <v>0</v>
      </c>
      <c r="I59" s="34"/>
      <c r="J59" s="28"/>
      <c r="K59" s="35"/>
    </row>
    <row r="60" spans="1:11" s="2" customFormat="1" ht="19.5" customHeight="1" hidden="1">
      <c r="A60" s="24"/>
      <c r="B60" s="25"/>
      <c r="C60" s="26"/>
      <c r="D60" s="26"/>
      <c r="E60" s="26"/>
      <c r="F60" s="26"/>
      <c r="G60" s="27"/>
      <c r="H60" s="28">
        <f t="shared" si="25"/>
        <v>0</v>
      </c>
      <c r="I60" s="34"/>
      <c r="J60" s="28"/>
      <c r="K60" s="35"/>
    </row>
    <row r="61" spans="1:11" s="2" customFormat="1" ht="19.5" customHeight="1" hidden="1">
      <c r="A61" s="24"/>
      <c r="B61" s="25"/>
      <c r="C61" s="26" t="s">
        <v>19</v>
      </c>
      <c r="D61" s="26" t="s">
        <v>19</v>
      </c>
      <c r="E61" s="26"/>
      <c r="F61" s="26"/>
      <c r="G61" s="26"/>
      <c r="H61" s="28">
        <f>I61+J61+K61</f>
        <v>0</v>
      </c>
      <c r="I61" s="34">
        <f aca="true" t="shared" si="26" ref="I61:N61">SUM(I58:I60)</f>
        <v>0</v>
      </c>
      <c r="J61" s="34">
        <f t="shared" si="26"/>
        <v>0</v>
      </c>
      <c r="K61" s="34">
        <f t="shared" si="26"/>
        <v>0</v>
      </c>
    </row>
    <row r="62" spans="1:11" s="2" customFormat="1" ht="19.5" customHeight="1" hidden="1">
      <c r="A62" s="24"/>
      <c r="B62" s="25"/>
      <c r="C62" s="26" t="s">
        <v>36</v>
      </c>
      <c r="D62" s="26"/>
      <c r="E62" s="26"/>
      <c r="F62" s="26"/>
      <c r="G62" s="27"/>
      <c r="H62" s="28">
        <f aca="true" t="shared" si="27" ref="H62:H67">SUM(I62:K62)</f>
        <v>0</v>
      </c>
      <c r="I62" s="34"/>
      <c r="J62" s="28"/>
      <c r="K62" s="35"/>
    </row>
    <row r="63" spans="1:11" s="2" customFormat="1" ht="19.5" customHeight="1" hidden="1">
      <c r="A63" s="24"/>
      <c r="B63" s="25"/>
      <c r="C63" s="26"/>
      <c r="D63" s="26"/>
      <c r="E63" s="26"/>
      <c r="F63" s="26"/>
      <c r="G63" s="27"/>
      <c r="H63" s="28">
        <f t="shared" si="27"/>
        <v>0</v>
      </c>
      <c r="I63" s="34"/>
      <c r="J63" s="28"/>
      <c r="K63" s="35"/>
    </row>
    <row r="64" spans="1:11" s="2" customFormat="1" ht="19.5" customHeight="1" hidden="1">
      <c r="A64" s="24"/>
      <c r="B64" s="25"/>
      <c r="C64" s="26"/>
      <c r="D64" s="26"/>
      <c r="E64" s="26"/>
      <c r="F64" s="26"/>
      <c r="G64" s="27"/>
      <c r="H64" s="28">
        <f t="shared" si="27"/>
        <v>0</v>
      </c>
      <c r="I64" s="34"/>
      <c r="J64" s="28"/>
      <c r="K64" s="35"/>
    </row>
    <row r="65" spans="1:11" s="2" customFormat="1" ht="19.5" customHeight="1" hidden="1">
      <c r="A65" s="24"/>
      <c r="B65" s="25"/>
      <c r="C65" s="26" t="s">
        <v>19</v>
      </c>
      <c r="D65" s="26" t="s">
        <v>19</v>
      </c>
      <c r="E65" s="26"/>
      <c r="F65" s="26"/>
      <c r="G65" s="26"/>
      <c r="H65" s="28">
        <f>I65+J65+K65</f>
        <v>0</v>
      </c>
      <c r="I65" s="34">
        <f aca="true" t="shared" si="28" ref="I65:N65">SUM(I62:I64)</f>
        <v>0</v>
      </c>
      <c r="J65" s="34">
        <f t="shared" si="28"/>
        <v>0</v>
      </c>
      <c r="K65" s="34">
        <f t="shared" si="28"/>
        <v>0</v>
      </c>
    </row>
    <row r="66" spans="1:11" s="2" customFormat="1" ht="19.5" customHeight="1" hidden="1">
      <c r="A66" s="24"/>
      <c r="B66" s="25"/>
      <c r="C66" s="26" t="s">
        <v>37</v>
      </c>
      <c r="D66" s="26"/>
      <c r="E66" s="26"/>
      <c r="F66" s="26"/>
      <c r="G66" s="27"/>
      <c r="H66" s="28">
        <f aca="true" t="shared" si="29" ref="H66:H71">SUM(I66:K66)</f>
        <v>0</v>
      </c>
      <c r="I66" s="34"/>
      <c r="J66" s="28"/>
      <c r="K66" s="35"/>
    </row>
    <row r="67" spans="1:11" s="2" customFormat="1" ht="19.5" customHeight="1" hidden="1">
      <c r="A67" s="24"/>
      <c r="B67" s="25"/>
      <c r="C67" s="26"/>
      <c r="D67" s="26"/>
      <c r="E67" s="26"/>
      <c r="F67" s="26"/>
      <c r="G67" s="27"/>
      <c r="H67" s="28">
        <f t="shared" si="29"/>
        <v>0</v>
      </c>
      <c r="I67" s="34"/>
      <c r="J67" s="28"/>
      <c r="K67" s="35"/>
    </row>
    <row r="68" spans="1:11" s="2" customFormat="1" ht="19.5" customHeight="1" hidden="1">
      <c r="A68" s="24"/>
      <c r="B68" s="25"/>
      <c r="C68" s="26"/>
      <c r="D68" s="26"/>
      <c r="E68" s="26"/>
      <c r="F68" s="26"/>
      <c r="G68" s="27"/>
      <c r="H68" s="28">
        <f t="shared" si="29"/>
        <v>0</v>
      </c>
      <c r="I68" s="34"/>
      <c r="J68" s="28"/>
      <c r="K68" s="35"/>
    </row>
    <row r="69" spans="1:11" s="2" customFormat="1" ht="19.5" customHeight="1" hidden="1">
      <c r="A69" s="24"/>
      <c r="B69" s="25"/>
      <c r="C69" s="26" t="s">
        <v>19</v>
      </c>
      <c r="D69" s="26" t="s">
        <v>19</v>
      </c>
      <c r="E69" s="26"/>
      <c r="F69" s="26"/>
      <c r="G69" s="26"/>
      <c r="H69" s="28">
        <f>I69+J69+K69</f>
        <v>0</v>
      </c>
      <c r="I69" s="34">
        <f aca="true" t="shared" si="30" ref="I69:N69">SUM(I66:I68)</f>
        <v>0</v>
      </c>
      <c r="J69" s="34">
        <f t="shared" si="30"/>
        <v>0</v>
      </c>
      <c r="K69" s="34">
        <f t="shared" si="30"/>
        <v>0</v>
      </c>
    </row>
    <row r="70" spans="1:11" s="2" customFormat="1" ht="19.5" customHeight="1">
      <c r="A70" s="24">
        <v>1</v>
      </c>
      <c r="B70" s="25"/>
      <c r="C70" s="26" t="s">
        <v>38</v>
      </c>
      <c r="D70" s="26">
        <v>5</v>
      </c>
      <c r="E70" s="26">
        <v>3</v>
      </c>
      <c r="F70" s="26"/>
      <c r="G70" s="27" t="s">
        <v>39</v>
      </c>
      <c r="H70" s="28">
        <f>SUM(I70:K70)</f>
        <v>5000</v>
      </c>
      <c r="I70" s="34">
        <v>5000</v>
      </c>
      <c r="J70" s="28"/>
      <c r="K70" s="35"/>
    </row>
    <row r="71" spans="1:11" s="2" customFormat="1" ht="19.5" customHeight="1">
      <c r="A71" s="24"/>
      <c r="B71" s="25"/>
      <c r="C71" s="26" t="s">
        <v>19</v>
      </c>
      <c r="D71" s="26" t="s">
        <v>19</v>
      </c>
      <c r="E71" s="26"/>
      <c r="F71" s="26"/>
      <c r="G71" s="26"/>
      <c r="H71" s="28">
        <f>I71+J71+K71</f>
        <v>5000</v>
      </c>
      <c r="I71" s="34">
        <f aca="true" t="shared" si="31" ref="I71:N71">SUM(I70:I70)</f>
        <v>5000</v>
      </c>
      <c r="J71" s="34">
        <f t="shared" si="31"/>
        <v>0</v>
      </c>
      <c r="K71" s="34">
        <f t="shared" si="31"/>
        <v>0</v>
      </c>
    </row>
    <row r="72" spans="1:11" s="2" customFormat="1" ht="19.5" customHeight="1" hidden="1">
      <c r="A72" s="24"/>
      <c r="B72" s="25"/>
      <c r="C72" s="26" t="s">
        <v>40</v>
      </c>
      <c r="D72" s="26"/>
      <c r="E72" s="26"/>
      <c r="F72" s="26"/>
      <c r="G72" s="27"/>
      <c r="H72" s="28">
        <f aca="true" t="shared" si="32" ref="H72:H77">SUM(I72:K72)</f>
        <v>0</v>
      </c>
      <c r="I72" s="34"/>
      <c r="J72" s="28"/>
      <c r="K72" s="35"/>
    </row>
    <row r="73" spans="1:11" s="2" customFormat="1" ht="19.5" customHeight="1" hidden="1">
      <c r="A73" s="24">
        <v>23</v>
      </c>
      <c r="B73" s="25"/>
      <c r="C73" s="26"/>
      <c r="D73" s="26"/>
      <c r="E73" s="26"/>
      <c r="F73" s="26"/>
      <c r="G73" s="27"/>
      <c r="H73" s="28">
        <f t="shared" si="32"/>
        <v>0</v>
      </c>
      <c r="I73" s="34"/>
      <c r="J73" s="28"/>
      <c r="K73" s="35"/>
    </row>
    <row r="74" spans="1:11" s="2" customFormat="1" ht="19.5" customHeight="1" hidden="1">
      <c r="A74" s="24">
        <v>24</v>
      </c>
      <c r="B74" s="25"/>
      <c r="C74" s="26"/>
      <c r="D74" s="26"/>
      <c r="E74" s="26"/>
      <c r="F74" s="26"/>
      <c r="G74" s="27"/>
      <c r="H74" s="28">
        <f t="shared" si="32"/>
        <v>0</v>
      </c>
      <c r="I74" s="34"/>
      <c r="J74" s="28"/>
      <c r="K74" s="35"/>
    </row>
    <row r="75" spans="1:11" s="2" customFormat="1" ht="19.5" customHeight="1" hidden="1">
      <c r="A75" s="24"/>
      <c r="B75" s="25"/>
      <c r="C75" s="26" t="s">
        <v>19</v>
      </c>
      <c r="D75" s="26" t="s">
        <v>19</v>
      </c>
      <c r="E75" s="26"/>
      <c r="F75" s="26"/>
      <c r="G75" s="26"/>
      <c r="H75" s="28">
        <f aca="true" t="shared" si="33" ref="H75:H79">I75+J75+K75</f>
        <v>0</v>
      </c>
      <c r="I75" s="34">
        <f aca="true" t="shared" si="34" ref="I75:N75">SUM(I72:I74)</f>
        <v>0</v>
      </c>
      <c r="J75" s="34">
        <f t="shared" si="34"/>
        <v>0</v>
      </c>
      <c r="K75" s="34">
        <f t="shared" si="34"/>
        <v>0</v>
      </c>
    </row>
    <row r="76" spans="1:11" s="2" customFormat="1" ht="19.5" customHeight="1">
      <c r="A76" s="24">
        <v>44</v>
      </c>
      <c r="B76" s="25"/>
      <c r="C76" s="26" t="s">
        <v>41</v>
      </c>
      <c r="D76" s="26">
        <v>3</v>
      </c>
      <c r="E76" s="26">
        <v>10</v>
      </c>
      <c r="F76" s="26"/>
      <c r="G76" s="27" t="s">
        <v>42</v>
      </c>
      <c r="H76" s="28">
        <f aca="true" t="shared" si="35" ref="H76:H81">SUM(I76:K76)</f>
        <v>16500</v>
      </c>
      <c r="I76" s="34">
        <v>16500</v>
      </c>
      <c r="J76" s="28"/>
      <c r="K76" s="35"/>
    </row>
    <row r="77" spans="1:11" s="2" customFormat="1" ht="19.5" customHeight="1">
      <c r="A77" s="24">
        <v>23</v>
      </c>
      <c r="B77" s="25"/>
      <c r="C77" s="26"/>
      <c r="D77" s="26">
        <v>5</v>
      </c>
      <c r="E77" s="26">
        <v>16</v>
      </c>
      <c r="F77" s="26"/>
      <c r="G77" s="27" t="s">
        <v>43</v>
      </c>
      <c r="H77" s="28">
        <f t="shared" si="35"/>
        <v>43340</v>
      </c>
      <c r="I77" s="34">
        <v>43340</v>
      </c>
      <c r="J77" s="28"/>
      <c r="K77" s="35"/>
    </row>
    <row r="78" spans="1:11" s="2" customFormat="1" ht="19.5" customHeight="1">
      <c r="A78" s="24"/>
      <c r="B78" s="25"/>
      <c r="C78" s="26" t="s">
        <v>19</v>
      </c>
      <c r="D78" s="26" t="s">
        <v>19</v>
      </c>
      <c r="E78" s="26"/>
      <c r="F78" s="26"/>
      <c r="G78" s="26"/>
      <c r="H78" s="28">
        <f t="shared" si="33"/>
        <v>59840</v>
      </c>
      <c r="I78" s="34">
        <f aca="true" t="shared" si="36" ref="I78:N78">SUM(I76:I77)</f>
        <v>59840</v>
      </c>
      <c r="J78" s="34">
        <f t="shared" si="36"/>
        <v>0</v>
      </c>
      <c r="K78" s="34">
        <f t="shared" si="36"/>
        <v>0</v>
      </c>
    </row>
    <row r="79" spans="1:11" s="2" customFormat="1" ht="19.5" customHeight="1">
      <c r="A79" s="24"/>
      <c r="B79" s="25"/>
      <c r="C79" s="26" t="s">
        <v>13</v>
      </c>
      <c r="D79" s="26"/>
      <c r="E79" s="26"/>
      <c r="F79" s="26"/>
      <c r="G79" s="26"/>
      <c r="H79" s="28">
        <f t="shared" si="33"/>
        <v>68940</v>
      </c>
      <c r="I79" s="34">
        <f aca="true" t="shared" si="37" ref="I79:N79">I9+I13+I17+I19+I23+I27+I29+I33+I37+I41+I45+I49+I53+I57+I61+I65+I69+I71+I75+I78</f>
        <v>68940</v>
      </c>
      <c r="J79" s="34">
        <f t="shared" si="37"/>
        <v>0</v>
      </c>
      <c r="K79" s="34">
        <f t="shared" si="37"/>
        <v>0</v>
      </c>
    </row>
    <row r="80" spans="1:11" ht="19.5" customHeight="1">
      <c r="A80" s="24">
        <v>7</v>
      </c>
      <c r="B80" s="36" t="s">
        <v>44</v>
      </c>
      <c r="C80" s="26" t="s">
        <v>45</v>
      </c>
      <c r="D80" s="26">
        <v>4</v>
      </c>
      <c r="E80" s="26">
        <v>26</v>
      </c>
      <c r="F80" s="26"/>
      <c r="G80" s="27" t="s">
        <v>46</v>
      </c>
      <c r="H80" s="28">
        <f t="shared" si="35"/>
        <v>60000</v>
      </c>
      <c r="I80" s="34">
        <v>60000</v>
      </c>
      <c r="J80" s="28"/>
      <c r="K80" s="35"/>
    </row>
    <row r="81" spans="1:11" ht="18" customHeight="1">
      <c r="A81" s="24">
        <v>6</v>
      </c>
      <c r="B81" s="25"/>
      <c r="C81" s="26"/>
      <c r="D81" s="26">
        <v>6</v>
      </c>
      <c r="E81" s="26">
        <v>13</v>
      </c>
      <c r="F81" s="26"/>
      <c r="G81" s="27" t="s">
        <v>47</v>
      </c>
      <c r="H81" s="28">
        <f t="shared" si="35"/>
        <v>222400</v>
      </c>
      <c r="I81" s="34">
        <v>222400</v>
      </c>
      <c r="J81" s="28"/>
      <c r="K81" s="35"/>
    </row>
    <row r="82" spans="1:11" ht="15.75" customHeight="1">
      <c r="A82" s="24"/>
      <c r="B82" s="25"/>
      <c r="C82" s="26" t="s">
        <v>19</v>
      </c>
      <c r="D82" s="26" t="s">
        <v>19</v>
      </c>
      <c r="E82" s="26"/>
      <c r="F82" s="26"/>
      <c r="G82" s="26"/>
      <c r="H82" s="28">
        <f>I82+J82+K82</f>
        <v>282400</v>
      </c>
      <c r="I82" s="34">
        <f aca="true" t="shared" si="38" ref="I82:N82">SUM(I80:I81)</f>
        <v>282400</v>
      </c>
      <c r="J82" s="34">
        <f t="shared" si="38"/>
        <v>0</v>
      </c>
      <c r="K82" s="34">
        <f t="shared" si="38"/>
        <v>0</v>
      </c>
    </row>
    <row r="83" spans="1:11" ht="15.75" customHeight="1">
      <c r="A83" s="24">
        <v>46</v>
      </c>
      <c r="B83" s="25"/>
      <c r="C83" s="26" t="s">
        <v>48</v>
      </c>
      <c r="D83" s="26">
        <v>3</v>
      </c>
      <c r="E83" s="26">
        <v>8</v>
      </c>
      <c r="F83" s="26"/>
      <c r="G83" s="27" t="s">
        <v>49</v>
      </c>
      <c r="H83" s="28">
        <f>SUM(I83:K83)</f>
        <v>23250</v>
      </c>
      <c r="I83" s="34">
        <v>23250</v>
      </c>
      <c r="J83" s="28"/>
      <c r="K83" s="35"/>
    </row>
    <row r="84" spans="1:11" ht="15.75" customHeight="1">
      <c r="A84" s="24"/>
      <c r="B84" s="25"/>
      <c r="C84" s="26" t="s">
        <v>19</v>
      </c>
      <c r="D84" s="26" t="s">
        <v>19</v>
      </c>
      <c r="E84" s="26"/>
      <c r="F84" s="26"/>
      <c r="G84" s="26"/>
      <c r="H84" s="28">
        <f>I84+J84+K84</f>
        <v>23250</v>
      </c>
      <c r="I84" s="34">
        <f aca="true" t="shared" si="39" ref="I84:N84">SUM(I83:I83)</f>
        <v>23250</v>
      </c>
      <c r="J84" s="34">
        <f t="shared" si="39"/>
        <v>0</v>
      </c>
      <c r="K84" s="34">
        <f t="shared" si="39"/>
        <v>0</v>
      </c>
    </row>
    <row r="85" spans="1:11" ht="15.75" customHeight="1" hidden="1">
      <c r="A85" s="24"/>
      <c r="B85" s="25"/>
      <c r="C85" s="26" t="s">
        <v>50</v>
      </c>
      <c r="D85" s="26"/>
      <c r="E85" s="26"/>
      <c r="F85" s="26"/>
      <c r="G85" s="27"/>
      <c r="H85" s="28">
        <f aca="true" t="shared" si="40" ref="H85:H90">SUM(I85:K85)</f>
        <v>0</v>
      </c>
      <c r="I85" s="34"/>
      <c r="J85" s="28"/>
      <c r="K85" s="35"/>
    </row>
    <row r="86" spans="1:11" ht="15.75" customHeight="1" hidden="1">
      <c r="A86" s="24"/>
      <c r="B86" s="25"/>
      <c r="C86" s="26"/>
      <c r="D86" s="26"/>
      <c r="E86" s="26"/>
      <c r="F86" s="26"/>
      <c r="G86" s="27"/>
      <c r="H86" s="28">
        <f t="shared" si="40"/>
        <v>0</v>
      </c>
      <c r="I86" s="34"/>
      <c r="J86" s="28"/>
      <c r="K86" s="35"/>
    </row>
    <row r="87" spans="1:11" ht="15" hidden="1">
      <c r="A87" s="24"/>
      <c r="B87" s="25"/>
      <c r="C87" s="26"/>
      <c r="D87" s="26"/>
      <c r="E87" s="26"/>
      <c r="F87" s="26"/>
      <c r="G87" s="27"/>
      <c r="H87" s="28">
        <f t="shared" si="40"/>
        <v>0</v>
      </c>
      <c r="I87" s="34"/>
      <c r="J87" s="28"/>
      <c r="K87" s="35"/>
    </row>
    <row r="88" spans="1:11" ht="15" hidden="1">
      <c r="A88" s="24"/>
      <c r="B88" s="25"/>
      <c r="C88" s="26" t="s">
        <v>19</v>
      </c>
      <c r="D88" s="26" t="s">
        <v>19</v>
      </c>
      <c r="E88" s="26"/>
      <c r="F88" s="26"/>
      <c r="G88" s="26"/>
      <c r="H88" s="28">
        <f>I88+J88+K88</f>
        <v>0</v>
      </c>
      <c r="I88" s="34">
        <f aca="true" t="shared" si="41" ref="I88:N88">SUM(I85:I87)</f>
        <v>0</v>
      </c>
      <c r="J88" s="34">
        <f t="shared" si="41"/>
        <v>0</v>
      </c>
      <c r="K88" s="34">
        <f t="shared" si="41"/>
        <v>0</v>
      </c>
    </row>
    <row r="89" spans="1:11" ht="15" hidden="1">
      <c r="A89" s="24"/>
      <c r="B89" s="25"/>
      <c r="C89" s="26" t="s">
        <v>51</v>
      </c>
      <c r="D89" s="26"/>
      <c r="E89" s="26"/>
      <c r="F89" s="26"/>
      <c r="G89" s="27"/>
      <c r="H89" s="28">
        <f aca="true" t="shared" si="42" ref="H89:H94">SUM(I89:K89)</f>
        <v>0</v>
      </c>
      <c r="I89" s="34"/>
      <c r="J89" s="28"/>
      <c r="K89" s="35"/>
    </row>
    <row r="90" spans="1:11" ht="15" hidden="1">
      <c r="A90" s="24"/>
      <c r="B90" s="25"/>
      <c r="C90" s="26"/>
      <c r="D90" s="26"/>
      <c r="E90" s="26"/>
      <c r="F90" s="26"/>
      <c r="G90" s="27"/>
      <c r="H90" s="28">
        <f t="shared" si="42"/>
        <v>0</v>
      </c>
      <c r="I90" s="34"/>
      <c r="J90" s="28"/>
      <c r="K90" s="35"/>
    </row>
    <row r="91" spans="1:11" ht="15" hidden="1">
      <c r="A91" s="24"/>
      <c r="B91" s="25"/>
      <c r="C91" s="26"/>
      <c r="D91" s="26"/>
      <c r="E91" s="26"/>
      <c r="F91" s="26"/>
      <c r="G91" s="27"/>
      <c r="H91" s="28">
        <f t="shared" si="42"/>
        <v>0</v>
      </c>
      <c r="I91" s="34"/>
      <c r="J91" s="28"/>
      <c r="K91" s="35"/>
    </row>
    <row r="92" spans="1:11" ht="15" hidden="1">
      <c r="A92" s="24"/>
      <c r="B92" s="25"/>
      <c r="C92" s="26" t="s">
        <v>19</v>
      </c>
      <c r="D92" s="26" t="s">
        <v>19</v>
      </c>
      <c r="E92" s="26"/>
      <c r="F92" s="26"/>
      <c r="G92" s="26"/>
      <c r="H92" s="28">
        <f>I92+J92+K92</f>
        <v>0</v>
      </c>
      <c r="I92" s="34">
        <f aca="true" t="shared" si="43" ref="I92:N92">SUM(I89:I91)</f>
        <v>0</v>
      </c>
      <c r="J92" s="34">
        <f t="shared" si="43"/>
        <v>0</v>
      </c>
      <c r="K92" s="34">
        <f t="shared" si="43"/>
        <v>0</v>
      </c>
    </row>
    <row r="93" spans="1:11" ht="15" hidden="1">
      <c r="A93" s="24"/>
      <c r="B93" s="25"/>
      <c r="C93" s="26" t="s">
        <v>52</v>
      </c>
      <c r="D93" s="26"/>
      <c r="E93" s="26"/>
      <c r="F93" s="26"/>
      <c r="G93" s="27"/>
      <c r="H93" s="28">
        <f aca="true" t="shared" si="44" ref="H93:H98">SUM(I93:K93)</f>
        <v>0</v>
      </c>
      <c r="I93" s="34"/>
      <c r="J93" s="28"/>
      <c r="K93" s="35"/>
    </row>
    <row r="94" spans="1:11" ht="15" hidden="1">
      <c r="A94" s="24"/>
      <c r="B94" s="25"/>
      <c r="C94" s="26"/>
      <c r="D94" s="26"/>
      <c r="E94" s="26"/>
      <c r="F94" s="26"/>
      <c r="G94" s="27"/>
      <c r="H94" s="28">
        <f t="shared" si="44"/>
        <v>0</v>
      </c>
      <c r="I94" s="34"/>
      <c r="J94" s="28"/>
      <c r="K94" s="35"/>
    </row>
    <row r="95" spans="1:11" ht="15" hidden="1">
      <c r="A95" s="24"/>
      <c r="B95" s="25"/>
      <c r="C95" s="26"/>
      <c r="D95" s="26"/>
      <c r="E95" s="26"/>
      <c r="F95" s="26"/>
      <c r="G95" s="27"/>
      <c r="H95" s="28">
        <f t="shared" si="44"/>
        <v>0</v>
      </c>
      <c r="I95" s="34"/>
      <c r="J95" s="28"/>
      <c r="K95" s="35"/>
    </row>
    <row r="96" spans="1:11" ht="15">
      <c r="A96" s="24"/>
      <c r="B96" s="25"/>
      <c r="C96" s="33" t="s">
        <v>13</v>
      </c>
      <c r="D96" s="26"/>
      <c r="E96" s="26"/>
      <c r="F96" s="26"/>
      <c r="G96" s="37"/>
      <c r="H96" s="28">
        <f>I96+J96+K96</f>
        <v>305650</v>
      </c>
      <c r="I96" s="28">
        <f aca="true" t="shared" si="45" ref="I96:N96">I82+I84+I88+I92</f>
        <v>305650</v>
      </c>
      <c r="J96" s="28">
        <f t="shared" si="45"/>
        <v>0</v>
      </c>
      <c r="K96" s="28">
        <f t="shared" si="45"/>
        <v>0</v>
      </c>
    </row>
    <row r="97" spans="1:11" ht="15">
      <c r="A97" s="24">
        <v>8</v>
      </c>
      <c r="B97" s="25" t="s">
        <v>53</v>
      </c>
      <c r="C97" s="26" t="s">
        <v>54</v>
      </c>
      <c r="D97" s="26">
        <v>3</v>
      </c>
      <c r="E97" s="26">
        <v>13</v>
      </c>
      <c r="F97" s="26"/>
      <c r="G97" s="27" t="s">
        <v>55</v>
      </c>
      <c r="H97" s="28">
        <f>SUM(I97:K97)</f>
        <v>10200</v>
      </c>
      <c r="I97" s="34">
        <v>10200</v>
      </c>
      <c r="J97" s="28"/>
      <c r="K97" s="35"/>
    </row>
    <row r="98" spans="1:11" ht="15">
      <c r="A98" s="24">
        <v>32</v>
      </c>
      <c r="B98" s="25"/>
      <c r="C98" s="26"/>
      <c r="D98" s="26">
        <v>5</v>
      </c>
      <c r="E98" s="26">
        <v>19</v>
      </c>
      <c r="F98" s="26"/>
      <c r="G98" s="27" t="s">
        <v>56</v>
      </c>
      <c r="H98" s="28">
        <f>SUM(I98:K98)</f>
        <v>13100</v>
      </c>
      <c r="I98" s="34">
        <v>13100</v>
      </c>
      <c r="J98" s="28"/>
      <c r="K98" s="35"/>
    </row>
    <row r="99" spans="1:11" ht="15">
      <c r="A99" s="24"/>
      <c r="B99" s="25"/>
      <c r="C99" s="26" t="s">
        <v>19</v>
      </c>
      <c r="D99" s="26" t="s">
        <v>19</v>
      </c>
      <c r="E99" s="26"/>
      <c r="F99" s="26"/>
      <c r="G99" s="26"/>
      <c r="H99" s="28">
        <f>I99+J99+K99</f>
        <v>23300</v>
      </c>
      <c r="I99" s="34">
        <f aca="true" t="shared" si="46" ref="I99:N99">SUM(I97:I98)</f>
        <v>23300</v>
      </c>
      <c r="J99" s="34">
        <f t="shared" si="46"/>
        <v>0</v>
      </c>
      <c r="K99" s="34">
        <f t="shared" si="46"/>
        <v>0</v>
      </c>
    </row>
    <row r="100" spans="1:11" ht="15" hidden="1">
      <c r="A100" s="24"/>
      <c r="B100" s="25"/>
      <c r="C100" s="26" t="s">
        <v>57</v>
      </c>
      <c r="D100" s="26"/>
      <c r="E100" s="26"/>
      <c r="F100" s="26"/>
      <c r="G100" s="27"/>
      <c r="H100" s="28">
        <f aca="true" t="shared" si="47" ref="H100:H105">SUM(I100:K100)</f>
        <v>0</v>
      </c>
      <c r="I100" s="34"/>
      <c r="J100" s="28"/>
      <c r="K100" s="35"/>
    </row>
    <row r="101" spans="1:11" ht="15" hidden="1">
      <c r="A101" s="24"/>
      <c r="B101" s="25"/>
      <c r="C101" s="26"/>
      <c r="D101" s="26"/>
      <c r="E101" s="26"/>
      <c r="F101" s="26"/>
      <c r="G101" s="27"/>
      <c r="H101" s="28">
        <f t="shared" si="47"/>
        <v>0</v>
      </c>
      <c r="I101" s="34"/>
      <c r="J101" s="28"/>
      <c r="K101" s="35"/>
    </row>
    <row r="102" spans="1:11" ht="15" hidden="1">
      <c r="A102" s="24"/>
      <c r="B102" s="25"/>
      <c r="C102" s="26"/>
      <c r="D102" s="26"/>
      <c r="E102" s="26"/>
      <c r="F102" s="26"/>
      <c r="G102" s="27"/>
      <c r="H102" s="28">
        <f t="shared" si="47"/>
        <v>0</v>
      </c>
      <c r="I102" s="34"/>
      <c r="J102" s="28"/>
      <c r="K102" s="35"/>
    </row>
    <row r="103" spans="1:11" ht="15" hidden="1">
      <c r="A103" s="24"/>
      <c r="B103" s="25"/>
      <c r="C103" s="26" t="s">
        <v>19</v>
      </c>
      <c r="D103" s="26" t="s">
        <v>19</v>
      </c>
      <c r="E103" s="26"/>
      <c r="F103" s="26"/>
      <c r="G103" s="26"/>
      <c r="H103" s="28">
        <f>I103+J103+K103</f>
        <v>0</v>
      </c>
      <c r="I103" s="34">
        <f aca="true" t="shared" si="48" ref="I103:N103">SUM(I100:I102)</f>
        <v>0</v>
      </c>
      <c r="J103" s="34">
        <f t="shared" si="48"/>
        <v>0</v>
      </c>
      <c r="K103" s="34">
        <f t="shared" si="48"/>
        <v>0</v>
      </c>
    </row>
    <row r="104" spans="1:11" ht="15">
      <c r="A104" s="24">
        <v>9</v>
      </c>
      <c r="B104" s="25"/>
      <c r="C104" s="26" t="s">
        <v>58</v>
      </c>
      <c r="D104" s="26">
        <v>3</v>
      </c>
      <c r="E104" s="26">
        <v>17</v>
      </c>
      <c r="F104" s="26"/>
      <c r="G104" s="27" t="s">
        <v>59</v>
      </c>
      <c r="H104" s="28">
        <f aca="true" t="shared" si="49" ref="H104:H108">SUM(I104:K104)</f>
        <v>34253.6</v>
      </c>
      <c r="I104" s="34">
        <v>34253.6</v>
      </c>
      <c r="J104" s="28"/>
      <c r="K104" s="35"/>
    </row>
    <row r="105" spans="1:11" ht="15">
      <c r="A105" s="24">
        <v>35</v>
      </c>
      <c r="B105" s="25"/>
      <c r="C105" s="26"/>
      <c r="D105" s="26">
        <v>5</v>
      </c>
      <c r="E105" s="26">
        <v>9</v>
      </c>
      <c r="F105" s="26"/>
      <c r="G105" s="27" t="s">
        <v>60</v>
      </c>
      <c r="H105" s="28">
        <f t="shared" si="49"/>
        <v>45500</v>
      </c>
      <c r="I105" s="34">
        <v>45500</v>
      </c>
      <c r="J105" s="28"/>
      <c r="K105" s="35"/>
    </row>
    <row r="106" spans="1:11" ht="15">
      <c r="A106" s="24"/>
      <c r="B106" s="25"/>
      <c r="C106" s="26" t="s">
        <v>19</v>
      </c>
      <c r="D106" s="26" t="s">
        <v>19</v>
      </c>
      <c r="E106" s="26"/>
      <c r="F106" s="26"/>
      <c r="G106" s="26"/>
      <c r="H106" s="28">
        <f aca="true" t="shared" si="50" ref="H106:H111">I106+J106+K106</f>
        <v>79753.6</v>
      </c>
      <c r="I106" s="34">
        <f aca="true" t="shared" si="51" ref="I106:N106">SUM(I104:I105)</f>
        <v>79753.6</v>
      </c>
      <c r="J106" s="34">
        <f t="shared" si="51"/>
        <v>0</v>
      </c>
      <c r="K106" s="34">
        <f t="shared" si="51"/>
        <v>0</v>
      </c>
    </row>
    <row r="107" spans="1:11" ht="15">
      <c r="A107" s="24">
        <v>10</v>
      </c>
      <c r="B107" s="25"/>
      <c r="C107" s="26" t="s">
        <v>61</v>
      </c>
      <c r="D107" s="26">
        <v>3</v>
      </c>
      <c r="E107" s="26">
        <v>28</v>
      </c>
      <c r="F107" s="26"/>
      <c r="G107" s="27" t="s">
        <v>62</v>
      </c>
      <c r="H107" s="28">
        <f t="shared" si="49"/>
        <v>22766</v>
      </c>
      <c r="I107" s="34">
        <v>22766</v>
      </c>
      <c r="J107" s="28"/>
      <c r="K107" s="35"/>
    </row>
    <row r="108" spans="1:11" ht="15">
      <c r="A108" s="24">
        <v>5</v>
      </c>
      <c r="B108" s="25"/>
      <c r="C108" s="26"/>
      <c r="D108" s="26">
        <v>5</v>
      </c>
      <c r="E108" s="26">
        <v>26</v>
      </c>
      <c r="F108" s="26"/>
      <c r="G108" s="27" t="s">
        <v>63</v>
      </c>
      <c r="H108" s="28">
        <f t="shared" si="49"/>
        <v>21000</v>
      </c>
      <c r="I108" s="34">
        <v>21000</v>
      </c>
      <c r="J108" s="28"/>
      <c r="K108" s="35"/>
    </row>
    <row r="109" spans="1:11" ht="15">
      <c r="A109" s="24"/>
      <c r="B109" s="25"/>
      <c r="C109" s="26" t="s">
        <v>19</v>
      </c>
      <c r="D109" s="26" t="s">
        <v>19</v>
      </c>
      <c r="E109" s="26"/>
      <c r="F109" s="26"/>
      <c r="G109" s="26"/>
      <c r="H109" s="28">
        <f t="shared" si="50"/>
        <v>43766</v>
      </c>
      <c r="I109" s="34">
        <f aca="true" t="shared" si="52" ref="I109:N109">SUM(I107:I108)</f>
        <v>43766</v>
      </c>
      <c r="J109" s="34">
        <f t="shared" si="52"/>
        <v>0</v>
      </c>
      <c r="K109" s="34">
        <f t="shared" si="52"/>
        <v>0</v>
      </c>
    </row>
    <row r="110" spans="1:11" ht="15">
      <c r="A110" s="24">
        <v>11</v>
      </c>
      <c r="B110" s="25"/>
      <c r="C110" s="26" t="s">
        <v>64</v>
      </c>
      <c r="D110" s="26">
        <v>3</v>
      </c>
      <c r="E110" s="26">
        <v>20</v>
      </c>
      <c r="F110" s="26"/>
      <c r="G110" s="27" t="s">
        <v>65</v>
      </c>
      <c r="H110" s="28">
        <f aca="true" t="shared" si="53" ref="H110:H113">SUM(I110:K110)</f>
        <v>14016.4</v>
      </c>
      <c r="I110" s="34">
        <v>14016.4</v>
      </c>
      <c r="J110" s="28"/>
      <c r="K110" s="35"/>
    </row>
    <row r="111" spans="1:11" ht="15">
      <c r="A111" s="24"/>
      <c r="B111" s="25"/>
      <c r="C111" s="26"/>
      <c r="D111" s="26" t="s">
        <v>19</v>
      </c>
      <c r="E111" s="26"/>
      <c r="F111" s="26"/>
      <c r="G111" s="26"/>
      <c r="H111" s="28">
        <f t="shared" si="50"/>
        <v>14016.4</v>
      </c>
      <c r="I111" s="34">
        <f aca="true" t="shared" si="54" ref="I111:N111">SUM(I110:I110)</f>
        <v>14016.4</v>
      </c>
      <c r="J111" s="34">
        <f t="shared" si="54"/>
        <v>0</v>
      </c>
      <c r="K111" s="34">
        <f t="shared" si="54"/>
        <v>0</v>
      </c>
    </row>
    <row r="112" spans="1:11" ht="15">
      <c r="A112" s="24">
        <v>13</v>
      </c>
      <c r="B112" s="25"/>
      <c r="C112" s="26" t="s">
        <v>66</v>
      </c>
      <c r="D112" s="26">
        <v>3</v>
      </c>
      <c r="E112" s="26">
        <v>14</v>
      </c>
      <c r="F112" s="26"/>
      <c r="G112" s="27" t="s">
        <v>59</v>
      </c>
      <c r="H112" s="28">
        <f t="shared" si="53"/>
        <v>2214</v>
      </c>
      <c r="I112" s="34">
        <v>2214</v>
      </c>
      <c r="J112" s="28"/>
      <c r="K112" s="35"/>
    </row>
    <row r="113" spans="1:11" ht="15">
      <c r="A113" s="24">
        <v>12</v>
      </c>
      <c r="B113" s="25"/>
      <c r="C113" s="26"/>
      <c r="D113" s="26">
        <v>5</v>
      </c>
      <c r="E113" s="26">
        <v>26</v>
      </c>
      <c r="F113" s="26"/>
      <c r="G113" s="27" t="s">
        <v>59</v>
      </c>
      <c r="H113" s="28">
        <f t="shared" si="53"/>
        <v>4000</v>
      </c>
      <c r="I113" s="34">
        <v>4000</v>
      </c>
      <c r="J113" s="28"/>
      <c r="K113" s="35"/>
    </row>
    <row r="114" spans="1:11" ht="15">
      <c r="A114" s="24"/>
      <c r="B114" s="25"/>
      <c r="C114" s="26" t="s">
        <v>19</v>
      </c>
      <c r="D114" s="26" t="s">
        <v>19</v>
      </c>
      <c r="E114" s="26"/>
      <c r="F114" s="26"/>
      <c r="G114" s="26"/>
      <c r="H114" s="28">
        <f aca="true" t="shared" si="55" ref="H114:H119">I114+J114+K114</f>
        <v>6214</v>
      </c>
      <c r="I114" s="34">
        <f aca="true" t="shared" si="56" ref="I114:N114">SUM(I112:I113)</f>
        <v>6214</v>
      </c>
      <c r="J114" s="34">
        <f t="shared" si="56"/>
        <v>0</v>
      </c>
      <c r="K114" s="34">
        <f t="shared" si="56"/>
        <v>0</v>
      </c>
    </row>
    <row r="115" spans="1:11" ht="15">
      <c r="A115" s="24">
        <v>20</v>
      </c>
      <c r="B115" s="25"/>
      <c r="C115" s="26" t="s">
        <v>67</v>
      </c>
      <c r="D115" s="26">
        <v>3</v>
      </c>
      <c r="E115" s="26">
        <v>20</v>
      </c>
      <c r="F115" s="26"/>
      <c r="G115" s="27" t="s">
        <v>59</v>
      </c>
      <c r="H115" s="28">
        <f aca="true" t="shared" si="57" ref="H115:H118">SUM(I115:K115)</f>
        <v>2122.8</v>
      </c>
      <c r="I115" s="34">
        <v>2122.8</v>
      </c>
      <c r="J115" s="28"/>
      <c r="K115" s="35"/>
    </row>
    <row r="116" spans="1:11" ht="15">
      <c r="A116" s="24">
        <v>15</v>
      </c>
      <c r="B116" s="25"/>
      <c r="C116" s="26"/>
      <c r="D116" s="26">
        <v>3</v>
      </c>
      <c r="E116" s="26">
        <v>30</v>
      </c>
      <c r="F116" s="26"/>
      <c r="G116" s="27" t="s">
        <v>59</v>
      </c>
      <c r="H116" s="28">
        <f t="shared" si="57"/>
        <v>4524</v>
      </c>
      <c r="I116" s="34">
        <v>4524</v>
      </c>
      <c r="J116" s="28"/>
      <c r="K116" s="35"/>
    </row>
    <row r="117" spans="1:11" ht="15">
      <c r="A117" s="24"/>
      <c r="B117" s="25"/>
      <c r="C117" s="26" t="s">
        <v>19</v>
      </c>
      <c r="D117" s="26" t="s">
        <v>19</v>
      </c>
      <c r="E117" s="26"/>
      <c r="F117" s="26"/>
      <c r="G117" s="26"/>
      <c r="H117" s="28">
        <f t="shared" si="55"/>
        <v>6646.8</v>
      </c>
      <c r="I117" s="34">
        <f aca="true" t="shared" si="58" ref="I117:N117">SUM(I115:I116)</f>
        <v>6646.8</v>
      </c>
      <c r="J117" s="34">
        <f t="shared" si="58"/>
        <v>0</v>
      </c>
      <c r="K117" s="34">
        <f t="shared" si="58"/>
        <v>0</v>
      </c>
    </row>
    <row r="118" spans="1:11" ht="15">
      <c r="A118" s="24">
        <v>17</v>
      </c>
      <c r="B118" s="25"/>
      <c r="C118" s="26" t="s">
        <v>68</v>
      </c>
      <c r="D118" s="26">
        <v>3</v>
      </c>
      <c r="E118" s="26">
        <v>12</v>
      </c>
      <c r="F118" s="26"/>
      <c r="G118" s="27" t="s">
        <v>69</v>
      </c>
      <c r="H118" s="28">
        <f t="shared" si="57"/>
        <v>9332</v>
      </c>
      <c r="I118" s="34">
        <v>9332</v>
      </c>
      <c r="J118" s="28"/>
      <c r="K118" s="35"/>
    </row>
    <row r="119" spans="1:11" ht="15">
      <c r="A119" s="24"/>
      <c r="B119" s="25"/>
      <c r="C119" s="26"/>
      <c r="D119" s="38" t="s">
        <v>19</v>
      </c>
      <c r="E119" s="38"/>
      <c r="F119" s="38"/>
      <c r="G119" s="38"/>
      <c r="H119" s="28">
        <f t="shared" si="55"/>
        <v>9332</v>
      </c>
      <c r="I119" s="34">
        <f aca="true" t="shared" si="59" ref="I119:N119">SUM(I118:I118)</f>
        <v>9332</v>
      </c>
      <c r="J119" s="34">
        <f t="shared" si="59"/>
        <v>0</v>
      </c>
      <c r="K119" s="34">
        <f t="shared" si="59"/>
        <v>0</v>
      </c>
    </row>
    <row r="120" spans="1:11" ht="15">
      <c r="A120" s="24">
        <v>18</v>
      </c>
      <c r="B120" s="25"/>
      <c r="C120" s="37" t="s">
        <v>70</v>
      </c>
      <c r="D120" s="39">
        <v>3</v>
      </c>
      <c r="E120" s="39">
        <v>21</v>
      </c>
      <c r="F120" s="16"/>
      <c r="G120" s="40" t="s">
        <v>71</v>
      </c>
      <c r="H120" s="34">
        <f>SUM(I120:J120)</f>
        <v>13128</v>
      </c>
      <c r="I120" s="34">
        <v>13128</v>
      </c>
      <c r="J120" s="28"/>
      <c r="K120" s="39"/>
    </row>
    <row r="121" spans="1:11" ht="15">
      <c r="A121" s="24"/>
      <c r="B121" s="25"/>
      <c r="C121" s="26"/>
      <c r="D121" s="26" t="s">
        <v>19</v>
      </c>
      <c r="E121" s="26"/>
      <c r="F121" s="26"/>
      <c r="G121" s="26"/>
      <c r="H121" s="28">
        <f aca="true" t="shared" si="60" ref="H121:H126">I121+J121+K121</f>
        <v>13128</v>
      </c>
      <c r="I121" s="34">
        <f aca="true" t="shared" si="61" ref="I121:N121">SUM(I120:I120)</f>
        <v>13128</v>
      </c>
      <c r="J121" s="34">
        <f t="shared" si="61"/>
        <v>0</v>
      </c>
      <c r="K121" s="34">
        <f t="shared" si="61"/>
        <v>0</v>
      </c>
    </row>
    <row r="122" spans="1:11" ht="15">
      <c r="A122" s="24">
        <v>19</v>
      </c>
      <c r="B122" s="25"/>
      <c r="C122" s="26" t="s">
        <v>72</v>
      </c>
      <c r="D122" s="26">
        <v>3</v>
      </c>
      <c r="E122" s="26">
        <v>22</v>
      </c>
      <c r="F122" s="26"/>
      <c r="G122" s="27" t="s">
        <v>59</v>
      </c>
      <c r="H122" s="28">
        <f aca="true" t="shared" si="62" ref="H122:H125">SUM(I122:K122)</f>
        <v>5650</v>
      </c>
      <c r="I122" s="34">
        <v>5650</v>
      </c>
      <c r="J122" s="28"/>
      <c r="K122" s="35"/>
    </row>
    <row r="123" spans="1:11" ht="15">
      <c r="A123" s="24">
        <v>14</v>
      </c>
      <c r="B123" s="25"/>
      <c r="C123" s="26"/>
      <c r="D123" s="26">
        <v>6</v>
      </c>
      <c r="E123" s="26">
        <v>8</v>
      </c>
      <c r="F123" s="26"/>
      <c r="G123" s="27" t="s">
        <v>73</v>
      </c>
      <c r="H123" s="28">
        <f t="shared" si="62"/>
        <v>6000</v>
      </c>
      <c r="I123" s="34">
        <v>6000</v>
      </c>
      <c r="J123" s="28"/>
      <c r="K123" s="35"/>
    </row>
    <row r="124" spans="1:11" ht="15">
      <c r="A124" s="24"/>
      <c r="B124" s="25"/>
      <c r="C124" s="26"/>
      <c r="D124" s="26" t="s">
        <v>19</v>
      </c>
      <c r="E124" s="26"/>
      <c r="F124" s="26"/>
      <c r="G124" s="26"/>
      <c r="H124" s="28">
        <f t="shared" si="60"/>
        <v>11650</v>
      </c>
      <c r="I124" s="34">
        <f aca="true" t="shared" si="63" ref="I124:N124">SUM(I122:I123)</f>
        <v>11650</v>
      </c>
      <c r="J124" s="34">
        <f t="shared" si="63"/>
        <v>0</v>
      </c>
      <c r="K124" s="34">
        <f t="shared" si="63"/>
        <v>0</v>
      </c>
    </row>
    <row r="125" spans="1:11" ht="15">
      <c r="A125" s="24">
        <v>21</v>
      </c>
      <c r="B125" s="25"/>
      <c r="C125" s="26" t="s">
        <v>74</v>
      </c>
      <c r="D125" s="26">
        <v>3</v>
      </c>
      <c r="E125" s="26">
        <v>17</v>
      </c>
      <c r="F125" s="26"/>
      <c r="G125" s="27" t="s">
        <v>75</v>
      </c>
      <c r="H125" s="28">
        <f t="shared" si="62"/>
        <v>5768</v>
      </c>
      <c r="I125" s="34">
        <v>5768</v>
      </c>
      <c r="J125" s="28"/>
      <c r="K125" s="35"/>
    </row>
    <row r="126" spans="1:11" ht="15">
      <c r="A126" s="24"/>
      <c r="B126" s="25"/>
      <c r="C126" s="26"/>
      <c r="D126" s="26" t="s">
        <v>19</v>
      </c>
      <c r="E126" s="26"/>
      <c r="F126" s="26"/>
      <c r="G126" s="26"/>
      <c r="H126" s="28">
        <f t="shared" si="60"/>
        <v>5768</v>
      </c>
      <c r="I126" s="34">
        <f aca="true" t="shared" si="64" ref="I126:N126">SUM(I125:I125)</f>
        <v>5768</v>
      </c>
      <c r="J126" s="34">
        <f t="shared" si="64"/>
        <v>0</v>
      </c>
      <c r="K126" s="34">
        <f t="shared" si="64"/>
        <v>0</v>
      </c>
    </row>
    <row r="127" spans="1:11" ht="15">
      <c r="A127" s="24">
        <v>16</v>
      </c>
      <c r="B127" s="25"/>
      <c r="C127" s="26" t="s">
        <v>76</v>
      </c>
      <c r="D127" s="26">
        <v>4</v>
      </c>
      <c r="E127" s="26">
        <v>28</v>
      </c>
      <c r="F127" s="26"/>
      <c r="G127" s="27" t="s">
        <v>75</v>
      </c>
      <c r="H127" s="28">
        <f>SUM(I127:K127)</f>
        <v>7140</v>
      </c>
      <c r="I127" s="34">
        <v>7140</v>
      </c>
      <c r="J127" s="28"/>
      <c r="K127" s="35"/>
    </row>
    <row r="128" spans="1:11" ht="15">
      <c r="A128" s="24"/>
      <c r="B128" s="25"/>
      <c r="C128" s="26"/>
      <c r="D128" s="26" t="s">
        <v>19</v>
      </c>
      <c r="E128" s="26"/>
      <c r="F128" s="26"/>
      <c r="G128" s="26"/>
      <c r="H128" s="28">
        <f>I128+J128+K128</f>
        <v>7140</v>
      </c>
      <c r="I128" s="34">
        <f aca="true" t="shared" si="65" ref="I128:N128">SUM(I127:I127)</f>
        <v>7140</v>
      </c>
      <c r="J128" s="34">
        <f t="shared" si="65"/>
        <v>0</v>
      </c>
      <c r="K128" s="34">
        <f t="shared" si="65"/>
        <v>0</v>
      </c>
    </row>
    <row r="129" spans="1:11" ht="15">
      <c r="A129" s="24">
        <v>25</v>
      </c>
      <c r="B129" s="25"/>
      <c r="C129" s="26" t="s">
        <v>77</v>
      </c>
      <c r="D129" s="26">
        <v>3</v>
      </c>
      <c r="E129" s="26">
        <v>20</v>
      </c>
      <c r="F129" s="26"/>
      <c r="G129" s="27" t="s">
        <v>59</v>
      </c>
      <c r="H129" s="28">
        <f aca="true" t="shared" si="66" ref="H129:H134">SUM(I129:K129)</f>
        <v>6276</v>
      </c>
      <c r="I129" s="34">
        <v>6276</v>
      </c>
      <c r="J129" s="28"/>
      <c r="K129" s="35"/>
    </row>
    <row r="130" spans="1:11" ht="15">
      <c r="A130" s="24">
        <v>24</v>
      </c>
      <c r="B130" s="25"/>
      <c r="C130" s="26"/>
      <c r="D130" s="26">
        <v>3</v>
      </c>
      <c r="E130" s="26">
        <v>21</v>
      </c>
      <c r="F130" s="26"/>
      <c r="G130" s="27" t="s">
        <v>78</v>
      </c>
      <c r="H130" s="28">
        <f t="shared" si="66"/>
        <v>22800</v>
      </c>
      <c r="I130" s="34">
        <v>22800</v>
      </c>
      <c r="J130" s="28"/>
      <c r="K130" s="35"/>
    </row>
    <row r="131" spans="1:11" ht="15">
      <c r="A131" s="24">
        <v>29</v>
      </c>
      <c r="B131" s="25"/>
      <c r="C131" s="26"/>
      <c r="D131" s="26">
        <v>6</v>
      </c>
      <c r="E131" s="26">
        <v>12</v>
      </c>
      <c r="F131" s="26"/>
      <c r="G131" s="27" t="s">
        <v>73</v>
      </c>
      <c r="H131" s="28">
        <f t="shared" si="66"/>
        <v>5600</v>
      </c>
      <c r="I131" s="34">
        <v>5600</v>
      </c>
      <c r="J131" s="28"/>
      <c r="K131" s="35"/>
    </row>
    <row r="132" spans="1:11" ht="15">
      <c r="A132" s="24"/>
      <c r="B132" s="25"/>
      <c r="C132" s="26"/>
      <c r="D132" s="26" t="s">
        <v>19</v>
      </c>
      <c r="E132" s="26"/>
      <c r="F132" s="26"/>
      <c r="G132" s="26"/>
      <c r="H132" s="28">
        <f>I132+J132+K132</f>
        <v>34676</v>
      </c>
      <c r="I132" s="34">
        <f aca="true" t="shared" si="67" ref="I132:N132">SUM(I129:I131)</f>
        <v>34676</v>
      </c>
      <c r="J132" s="34">
        <f t="shared" si="67"/>
        <v>0</v>
      </c>
      <c r="K132" s="34">
        <f t="shared" si="67"/>
        <v>0</v>
      </c>
    </row>
    <row r="133" spans="1:11" ht="15">
      <c r="A133" s="24">
        <v>31</v>
      </c>
      <c r="B133" s="25"/>
      <c r="C133" s="26" t="s">
        <v>79</v>
      </c>
      <c r="D133" s="26">
        <v>5</v>
      </c>
      <c r="E133" s="26">
        <v>15</v>
      </c>
      <c r="F133" s="26"/>
      <c r="G133" s="27" t="s">
        <v>75</v>
      </c>
      <c r="H133" s="28">
        <f>SUM(I133:K133)</f>
        <v>6556</v>
      </c>
      <c r="I133" s="34">
        <v>6556</v>
      </c>
      <c r="J133" s="28"/>
      <c r="K133" s="35"/>
    </row>
    <row r="134" spans="1:11" ht="15">
      <c r="A134" s="24"/>
      <c r="B134" s="25"/>
      <c r="C134" s="26"/>
      <c r="D134" s="26" t="s">
        <v>19</v>
      </c>
      <c r="E134" s="26"/>
      <c r="F134" s="26"/>
      <c r="G134" s="26"/>
      <c r="H134" s="28">
        <f>I134+J134+K134</f>
        <v>6556</v>
      </c>
      <c r="I134" s="34">
        <f aca="true" t="shared" si="68" ref="I134:N134">SUM(I133:I133)</f>
        <v>6556</v>
      </c>
      <c r="J134" s="34">
        <f t="shared" si="68"/>
        <v>0</v>
      </c>
      <c r="K134" s="34">
        <f t="shared" si="68"/>
        <v>0</v>
      </c>
    </row>
    <row r="135" spans="1:11" ht="15">
      <c r="A135" s="24">
        <v>27</v>
      </c>
      <c r="B135" s="25"/>
      <c r="C135" s="26" t="s">
        <v>80</v>
      </c>
      <c r="D135" s="39">
        <v>3</v>
      </c>
      <c r="E135" s="39">
        <v>17</v>
      </c>
      <c r="F135" s="16"/>
      <c r="G135" s="27" t="s">
        <v>59</v>
      </c>
      <c r="H135" s="28">
        <f aca="true" t="shared" si="69" ref="H135:H140">SUM(I135:K135)</f>
        <v>6268</v>
      </c>
      <c r="I135" s="34">
        <v>6268</v>
      </c>
      <c r="J135" s="28"/>
      <c r="K135" s="35"/>
    </row>
    <row r="136" spans="1:11" ht="15">
      <c r="A136" s="24">
        <v>26</v>
      </c>
      <c r="B136" s="25"/>
      <c r="C136" s="26"/>
      <c r="D136" s="26">
        <v>5</v>
      </c>
      <c r="E136" s="26">
        <v>18</v>
      </c>
      <c r="F136" s="26"/>
      <c r="G136" s="27" t="s">
        <v>60</v>
      </c>
      <c r="H136" s="28">
        <f t="shared" si="69"/>
        <v>18000</v>
      </c>
      <c r="I136" s="34">
        <v>18000</v>
      </c>
      <c r="J136" s="28"/>
      <c r="K136" s="35"/>
    </row>
    <row r="137" spans="1:11" ht="15">
      <c r="A137" s="24">
        <v>28</v>
      </c>
      <c r="B137" s="25"/>
      <c r="C137" s="26"/>
      <c r="D137" s="26">
        <v>6</v>
      </c>
      <c r="E137" s="26">
        <v>15</v>
      </c>
      <c r="F137" s="26"/>
      <c r="G137" s="27" t="s">
        <v>81</v>
      </c>
      <c r="H137" s="28">
        <f t="shared" si="69"/>
        <v>41300</v>
      </c>
      <c r="I137" s="34">
        <v>41300</v>
      </c>
      <c r="J137" s="28"/>
      <c r="K137" s="35"/>
    </row>
    <row r="138" spans="1:11" ht="15">
      <c r="A138" s="24"/>
      <c r="B138" s="25"/>
      <c r="C138" s="26"/>
      <c r="D138" s="26" t="s">
        <v>19</v>
      </c>
      <c r="E138" s="26"/>
      <c r="F138" s="26"/>
      <c r="G138" s="26"/>
      <c r="H138" s="28">
        <f>I138+J138+K138</f>
        <v>65568</v>
      </c>
      <c r="I138" s="34">
        <f aca="true" t="shared" si="70" ref="I138:N138">SUM(I135:I137)</f>
        <v>65568</v>
      </c>
      <c r="J138" s="34">
        <f t="shared" si="70"/>
        <v>0</v>
      </c>
      <c r="K138" s="34">
        <f t="shared" si="70"/>
        <v>0</v>
      </c>
    </row>
    <row r="139" spans="1:11" ht="15">
      <c r="A139" s="24">
        <v>30</v>
      </c>
      <c r="B139" s="25"/>
      <c r="C139" s="26" t="s">
        <v>82</v>
      </c>
      <c r="D139" s="26">
        <v>3</v>
      </c>
      <c r="E139" s="26">
        <v>20</v>
      </c>
      <c r="F139" s="26"/>
      <c r="G139" s="27" t="s">
        <v>83</v>
      </c>
      <c r="H139" s="28">
        <f>SUM(I139:K139)</f>
        <v>7157.2</v>
      </c>
      <c r="I139" s="34">
        <v>7157.2</v>
      </c>
      <c r="J139" s="28"/>
      <c r="K139" s="35"/>
    </row>
    <row r="140" spans="1:11" ht="15">
      <c r="A140" s="24"/>
      <c r="B140" s="25"/>
      <c r="C140" s="26" t="s">
        <v>19</v>
      </c>
      <c r="D140" s="26" t="s">
        <v>19</v>
      </c>
      <c r="E140" s="26"/>
      <c r="F140" s="26"/>
      <c r="G140" s="26"/>
      <c r="H140" s="28">
        <f>I140+J140+K140</f>
        <v>7157.2</v>
      </c>
      <c r="I140" s="34">
        <f aca="true" t="shared" si="71" ref="I140:N140">SUM(I139:I139)</f>
        <v>7157.2</v>
      </c>
      <c r="J140" s="34">
        <f t="shared" si="71"/>
        <v>0</v>
      </c>
      <c r="K140" s="34">
        <f t="shared" si="71"/>
        <v>0</v>
      </c>
    </row>
    <row r="141" spans="1:11" ht="15" hidden="1">
      <c r="A141" s="24"/>
      <c r="B141" s="25"/>
      <c r="C141" s="26" t="s">
        <v>84</v>
      </c>
      <c r="D141" s="26"/>
      <c r="E141" s="26"/>
      <c r="F141" s="26"/>
      <c r="G141" s="27"/>
      <c r="H141" s="28">
        <f aca="true" t="shared" si="72" ref="H141:H146">SUM(I141:K141)</f>
        <v>0</v>
      </c>
      <c r="I141" s="34"/>
      <c r="J141" s="28"/>
      <c r="K141" s="35"/>
    </row>
    <row r="142" spans="1:11" ht="15" hidden="1">
      <c r="A142" s="24"/>
      <c r="B142" s="25"/>
      <c r="C142" s="26"/>
      <c r="D142" s="26"/>
      <c r="E142" s="26"/>
      <c r="F142" s="26"/>
      <c r="G142" s="27"/>
      <c r="H142" s="28">
        <f t="shared" si="72"/>
        <v>0</v>
      </c>
      <c r="I142" s="34"/>
      <c r="J142" s="28"/>
      <c r="K142" s="35"/>
    </row>
    <row r="143" spans="1:11" ht="15" hidden="1">
      <c r="A143" s="24"/>
      <c r="B143" s="25"/>
      <c r="C143" s="26"/>
      <c r="D143" s="26"/>
      <c r="E143" s="26"/>
      <c r="F143" s="26"/>
      <c r="G143" s="27"/>
      <c r="H143" s="28">
        <f t="shared" si="72"/>
        <v>0</v>
      </c>
      <c r="I143" s="34"/>
      <c r="J143" s="28"/>
      <c r="K143" s="35"/>
    </row>
    <row r="144" spans="1:11" ht="15" hidden="1">
      <c r="A144" s="24"/>
      <c r="B144" s="25"/>
      <c r="C144" s="26" t="s">
        <v>19</v>
      </c>
      <c r="D144" s="26" t="s">
        <v>19</v>
      </c>
      <c r="E144" s="26"/>
      <c r="F144" s="26"/>
      <c r="G144" s="26"/>
      <c r="H144" s="28">
        <f aca="true" t="shared" si="73" ref="H144:H149">I144+J144+K144</f>
        <v>0</v>
      </c>
      <c r="I144" s="34">
        <f aca="true" t="shared" si="74" ref="I144:N144">SUM(I141:I143)</f>
        <v>0</v>
      </c>
      <c r="J144" s="34">
        <f t="shared" si="74"/>
        <v>0</v>
      </c>
      <c r="K144" s="34">
        <f t="shared" si="74"/>
        <v>0</v>
      </c>
    </row>
    <row r="145" spans="1:11" ht="15" hidden="1">
      <c r="A145" s="24"/>
      <c r="B145" s="25"/>
      <c r="C145" s="26" t="s">
        <v>85</v>
      </c>
      <c r="D145" s="26"/>
      <c r="E145" s="26"/>
      <c r="F145" s="26"/>
      <c r="G145" s="27"/>
      <c r="H145" s="28">
        <f>SUM(I145:K145)</f>
        <v>0</v>
      </c>
      <c r="I145" s="34"/>
      <c r="J145" s="28"/>
      <c r="K145" s="35"/>
    </row>
    <row r="146" spans="1:11" ht="15" hidden="1">
      <c r="A146" s="24">
        <v>23</v>
      </c>
      <c r="B146" s="25"/>
      <c r="C146" s="26"/>
      <c r="D146" s="26"/>
      <c r="E146" s="26"/>
      <c r="F146" s="26"/>
      <c r="G146" s="27"/>
      <c r="H146" s="28">
        <f aca="true" t="shared" si="75" ref="H146:H155">SUM(I146:K146)</f>
        <v>0</v>
      </c>
      <c r="I146" s="34"/>
      <c r="J146" s="28"/>
      <c r="K146" s="35"/>
    </row>
    <row r="147" spans="1:11" ht="15" hidden="1">
      <c r="A147" s="24">
        <v>24</v>
      </c>
      <c r="B147" s="25"/>
      <c r="C147" s="26"/>
      <c r="D147" s="26"/>
      <c r="E147" s="26"/>
      <c r="F147" s="26"/>
      <c r="G147" s="27"/>
      <c r="H147" s="28">
        <f t="shared" si="75"/>
        <v>0</v>
      </c>
      <c r="I147" s="34"/>
      <c r="J147" s="28"/>
      <c r="K147" s="35"/>
    </row>
    <row r="148" spans="1:11" ht="15" hidden="1">
      <c r="A148" s="24"/>
      <c r="B148" s="25"/>
      <c r="C148" s="26" t="s">
        <v>19</v>
      </c>
      <c r="D148" s="26" t="s">
        <v>19</v>
      </c>
      <c r="E148" s="26"/>
      <c r="F148" s="26"/>
      <c r="G148" s="26"/>
      <c r="H148" s="28">
        <f t="shared" si="73"/>
        <v>0</v>
      </c>
      <c r="I148" s="34">
        <f aca="true" t="shared" si="76" ref="I148:N148">SUM(I145:I147)</f>
        <v>0</v>
      </c>
      <c r="J148" s="34">
        <f t="shared" si="76"/>
        <v>0</v>
      </c>
      <c r="K148" s="34">
        <f t="shared" si="76"/>
        <v>0</v>
      </c>
    </row>
    <row r="149" spans="1:11" ht="15">
      <c r="A149" s="41"/>
      <c r="B149" s="25"/>
      <c r="C149" s="42" t="s">
        <v>13</v>
      </c>
      <c r="D149" s="38"/>
      <c r="E149" s="38"/>
      <c r="F149" s="38"/>
      <c r="G149" s="43"/>
      <c r="H149" s="28">
        <f t="shared" si="73"/>
        <v>334672</v>
      </c>
      <c r="I149" s="28">
        <f aca="true" t="shared" si="77" ref="I149:N149">I99+I103+I106+I109+I111+I114+I117+I119+I121+I124+I126+I128+I132+I134+I138+I140+I144+I148</f>
        <v>334672</v>
      </c>
      <c r="J149" s="28">
        <f t="shared" si="77"/>
        <v>0</v>
      </c>
      <c r="K149" s="28">
        <f t="shared" si="77"/>
        <v>0</v>
      </c>
    </row>
    <row r="150" spans="1:11" ht="15" hidden="1">
      <c r="A150" s="14"/>
      <c r="B150" s="44" t="s">
        <v>86</v>
      </c>
      <c r="C150" s="38" t="s">
        <v>87</v>
      </c>
      <c r="D150" s="45"/>
      <c r="E150" s="45"/>
      <c r="F150" s="46"/>
      <c r="G150" s="46"/>
      <c r="H150" s="28">
        <f>SUM(I150:K150)</f>
        <v>0</v>
      </c>
      <c r="I150" s="57"/>
      <c r="J150" s="28"/>
      <c r="K150" s="35"/>
    </row>
    <row r="151" spans="1:11" ht="15" hidden="1">
      <c r="A151" s="14"/>
      <c r="B151" s="44"/>
      <c r="C151" s="47"/>
      <c r="D151" s="45"/>
      <c r="E151" s="45"/>
      <c r="F151" s="46"/>
      <c r="G151" s="46"/>
      <c r="H151" s="34">
        <f t="shared" si="75"/>
        <v>0</v>
      </c>
      <c r="I151" s="57"/>
      <c r="J151" s="28"/>
      <c r="K151" s="35"/>
    </row>
    <row r="152" spans="1:11" ht="15" hidden="1">
      <c r="A152" s="14"/>
      <c r="B152" s="44"/>
      <c r="C152" s="47"/>
      <c r="D152" s="45"/>
      <c r="E152" s="45"/>
      <c r="F152" s="46"/>
      <c r="G152" s="46"/>
      <c r="H152" s="28">
        <f t="shared" si="75"/>
        <v>0</v>
      </c>
      <c r="I152" s="57"/>
      <c r="J152" s="28"/>
      <c r="K152" s="35"/>
    </row>
    <row r="153" spans="1:11" ht="15" hidden="1">
      <c r="A153" s="14"/>
      <c r="B153" s="44"/>
      <c r="C153" s="47"/>
      <c r="D153" s="45"/>
      <c r="E153" s="45"/>
      <c r="F153" s="46"/>
      <c r="G153" s="46"/>
      <c r="H153" s="28">
        <f t="shared" si="75"/>
        <v>0</v>
      </c>
      <c r="I153" s="57"/>
      <c r="J153" s="28"/>
      <c r="K153" s="35"/>
    </row>
    <row r="154" spans="1:11" ht="15" hidden="1">
      <c r="A154" s="14"/>
      <c r="B154" s="44"/>
      <c r="C154" s="47"/>
      <c r="D154" s="45"/>
      <c r="E154" s="45"/>
      <c r="F154" s="46"/>
      <c r="G154" s="46"/>
      <c r="H154" s="28">
        <f t="shared" si="75"/>
        <v>0</v>
      </c>
      <c r="I154" s="57"/>
      <c r="J154" s="28"/>
      <c r="K154" s="35"/>
    </row>
    <row r="155" spans="1:11" ht="15" hidden="1">
      <c r="A155" s="14"/>
      <c r="B155" s="44"/>
      <c r="C155" s="47"/>
      <c r="D155" s="45"/>
      <c r="E155" s="45"/>
      <c r="F155" s="46"/>
      <c r="G155" s="46"/>
      <c r="H155" s="34">
        <f t="shared" si="75"/>
        <v>0</v>
      </c>
      <c r="I155" s="57"/>
      <c r="J155" s="28"/>
      <c r="K155" s="35"/>
    </row>
    <row r="156" spans="1:11" ht="15" hidden="1">
      <c r="A156" s="14"/>
      <c r="B156" s="44"/>
      <c r="C156" s="48"/>
      <c r="D156" s="37" t="s">
        <v>19</v>
      </c>
      <c r="E156" s="49"/>
      <c r="F156" s="49"/>
      <c r="G156" s="33"/>
      <c r="H156" s="34">
        <f aca="true" t="shared" si="78" ref="H156:H161">I156+J156+K156</f>
        <v>0</v>
      </c>
      <c r="I156" s="28">
        <f aca="true" t="shared" si="79" ref="I156:N156">SUM(I150:I155)</f>
        <v>0</v>
      </c>
      <c r="J156" s="28">
        <f t="shared" si="79"/>
        <v>0</v>
      </c>
      <c r="K156" s="28">
        <f t="shared" si="79"/>
        <v>0</v>
      </c>
    </row>
    <row r="157" spans="1:11" ht="19.5" customHeight="1" hidden="1">
      <c r="A157" s="50"/>
      <c r="B157" s="44"/>
      <c r="C157" s="38" t="s">
        <v>13</v>
      </c>
      <c r="D157" s="38"/>
      <c r="E157" s="38"/>
      <c r="F157" s="38"/>
      <c r="G157" s="38"/>
      <c r="H157" s="34">
        <f t="shared" si="78"/>
        <v>0</v>
      </c>
      <c r="I157" s="28">
        <f aca="true" t="shared" si="80" ref="I157:N157">I156</f>
        <v>0</v>
      </c>
      <c r="J157" s="28">
        <f t="shared" si="80"/>
        <v>0</v>
      </c>
      <c r="K157" s="28">
        <f t="shared" si="80"/>
        <v>0</v>
      </c>
    </row>
    <row r="158" spans="1:11" ht="15" hidden="1">
      <c r="A158" s="14"/>
      <c r="B158" s="51" t="s">
        <v>88</v>
      </c>
      <c r="C158" s="26" t="s">
        <v>89</v>
      </c>
      <c r="D158" s="26"/>
      <c r="E158" s="26"/>
      <c r="F158" s="26"/>
      <c r="G158" s="27"/>
      <c r="H158" s="28"/>
      <c r="I158" s="34"/>
      <c r="J158" s="28"/>
      <c r="K158" s="35"/>
    </row>
    <row r="159" spans="1:11" ht="15" hidden="1">
      <c r="A159" s="14"/>
      <c r="B159" s="52"/>
      <c r="C159" s="26"/>
      <c r="D159" s="26"/>
      <c r="E159" s="26"/>
      <c r="F159" s="26"/>
      <c r="G159" s="27"/>
      <c r="H159" s="28"/>
      <c r="I159" s="34"/>
      <c r="J159" s="28"/>
      <c r="K159" s="35"/>
    </row>
    <row r="160" spans="1:11" ht="15" hidden="1">
      <c r="A160" s="14"/>
      <c r="B160" s="52"/>
      <c r="C160" s="26"/>
      <c r="D160" s="26"/>
      <c r="E160" s="26"/>
      <c r="F160" s="26"/>
      <c r="G160" s="27"/>
      <c r="H160" s="28">
        <f>SUM(I160:K160)</f>
        <v>0</v>
      </c>
      <c r="I160" s="34"/>
      <c r="J160" s="28"/>
      <c r="K160" s="35"/>
    </row>
    <row r="161" spans="1:11" ht="15" hidden="1">
      <c r="A161" s="14"/>
      <c r="B161" s="52"/>
      <c r="C161" s="26" t="s">
        <v>19</v>
      </c>
      <c r="D161" s="26" t="s">
        <v>19</v>
      </c>
      <c r="E161" s="26"/>
      <c r="F161" s="26"/>
      <c r="G161" s="26"/>
      <c r="H161" s="28">
        <f t="shared" si="78"/>
        <v>0</v>
      </c>
      <c r="I161" s="34">
        <f aca="true" t="shared" si="81" ref="I161:N161">SUM(I158:I160)</f>
        <v>0</v>
      </c>
      <c r="J161" s="34">
        <f t="shared" si="81"/>
        <v>0</v>
      </c>
      <c r="K161" s="34">
        <f t="shared" si="81"/>
        <v>0</v>
      </c>
    </row>
    <row r="162" spans="1:11" ht="18.75" customHeight="1">
      <c r="A162" s="14">
        <v>43</v>
      </c>
      <c r="B162" s="52"/>
      <c r="C162" s="26" t="s">
        <v>90</v>
      </c>
      <c r="D162" s="26">
        <v>4</v>
      </c>
      <c r="E162" s="26">
        <v>18</v>
      </c>
      <c r="F162" s="26"/>
      <c r="G162" s="27" t="s">
        <v>91</v>
      </c>
      <c r="H162" s="28">
        <f>SUM(I162:K162)</f>
        <v>29600</v>
      </c>
      <c r="I162" s="34">
        <v>29600</v>
      </c>
      <c r="J162" s="28"/>
      <c r="K162" s="35"/>
    </row>
    <row r="163" spans="1:11" ht="19.5" customHeight="1">
      <c r="A163" s="14"/>
      <c r="B163" s="52"/>
      <c r="C163" s="26" t="s">
        <v>19</v>
      </c>
      <c r="D163" s="26" t="s">
        <v>19</v>
      </c>
      <c r="E163" s="26"/>
      <c r="F163" s="26"/>
      <c r="G163" s="26"/>
      <c r="H163" s="28">
        <f aca="true" t="shared" si="82" ref="H163:H168">I163+J163+K163</f>
        <v>29600</v>
      </c>
      <c r="I163" s="34">
        <f aca="true" t="shared" si="83" ref="I163:N163">SUM(I162:I162)</f>
        <v>29600</v>
      </c>
      <c r="J163" s="34">
        <f t="shared" si="83"/>
        <v>0</v>
      </c>
      <c r="K163" s="34">
        <f t="shared" si="83"/>
        <v>0</v>
      </c>
    </row>
    <row r="164" spans="1:11" ht="15" hidden="1">
      <c r="A164" s="14"/>
      <c r="B164" s="52"/>
      <c r="C164" s="26" t="s">
        <v>92</v>
      </c>
      <c r="D164" s="26"/>
      <c r="E164" s="26"/>
      <c r="F164" s="26"/>
      <c r="G164" s="27"/>
      <c r="H164" s="28">
        <f aca="true" t="shared" si="84" ref="H164:H169">SUM(I164:K164)</f>
        <v>0</v>
      </c>
      <c r="I164" s="34"/>
      <c r="J164" s="28"/>
      <c r="K164" s="35"/>
    </row>
    <row r="165" spans="1:11" ht="15" hidden="1">
      <c r="A165" s="14"/>
      <c r="B165" s="52"/>
      <c r="C165" s="26"/>
      <c r="D165" s="26"/>
      <c r="E165" s="26"/>
      <c r="F165" s="26"/>
      <c r="G165" s="27"/>
      <c r="H165" s="28">
        <f t="shared" si="84"/>
        <v>0</v>
      </c>
      <c r="I165" s="34"/>
      <c r="J165" s="28"/>
      <c r="K165" s="35"/>
    </row>
    <row r="166" spans="1:11" ht="15" hidden="1">
      <c r="A166" s="14"/>
      <c r="B166" s="52"/>
      <c r="C166" s="26"/>
      <c r="D166" s="26"/>
      <c r="E166" s="26"/>
      <c r="F166" s="26"/>
      <c r="G166" s="27"/>
      <c r="H166" s="28">
        <f t="shared" si="84"/>
        <v>0</v>
      </c>
      <c r="I166" s="34"/>
      <c r="J166" s="28"/>
      <c r="K166" s="35"/>
    </row>
    <row r="167" spans="1:11" ht="15" hidden="1">
      <c r="A167" s="14"/>
      <c r="B167" s="52"/>
      <c r="C167" s="26" t="s">
        <v>19</v>
      </c>
      <c r="D167" s="26" t="s">
        <v>19</v>
      </c>
      <c r="E167" s="26"/>
      <c r="F167" s="26"/>
      <c r="G167" s="26"/>
      <c r="H167" s="53">
        <f t="shared" si="82"/>
        <v>0</v>
      </c>
      <c r="I167" s="58">
        <f aca="true" t="shared" si="85" ref="I167:N167">SUM(I164:I166)</f>
        <v>0</v>
      </c>
      <c r="J167" s="34">
        <f t="shared" si="85"/>
        <v>0</v>
      </c>
      <c r="K167" s="34">
        <f t="shared" si="85"/>
        <v>0</v>
      </c>
    </row>
    <row r="168" spans="1:11" ht="19.5" customHeight="1">
      <c r="A168" s="50"/>
      <c r="B168" s="52"/>
      <c r="C168" s="38" t="s">
        <v>13</v>
      </c>
      <c r="D168" s="38"/>
      <c r="E168" s="38"/>
      <c r="F168" s="38"/>
      <c r="G168" s="43"/>
      <c r="H168" s="28">
        <f t="shared" si="82"/>
        <v>29600</v>
      </c>
      <c r="I168" s="28">
        <f aca="true" t="shared" si="86" ref="I168:N168">I161+I163+I167</f>
        <v>29600</v>
      </c>
      <c r="J168" s="58">
        <f t="shared" si="86"/>
        <v>0</v>
      </c>
      <c r="K168" s="53">
        <f t="shared" si="86"/>
        <v>0</v>
      </c>
    </row>
    <row r="169" spans="1:11" ht="15">
      <c r="A169" s="14">
        <v>38</v>
      </c>
      <c r="B169" s="51" t="s">
        <v>93</v>
      </c>
      <c r="C169" s="26" t="s">
        <v>94</v>
      </c>
      <c r="D169" s="26">
        <v>2</v>
      </c>
      <c r="E169" s="26">
        <v>15</v>
      </c>
      <c r="F169" s="26"/>
      <c r="G169" s="54" t="s">
        <v>95</v>
      </c>
      <c r="H169" s="28">
        <f>SUM(J169:K169)</f>
        <v>1740000</v>
      </c>
      <c r="I169" s="59"/>
      <c r="J169" s="34"/>
      <c r="K169" s="34">
        <v>1740000</v>
      </c>
    </row>
    <row r="170" spans="1:11" ht="15">
      <c r="A170" s="14">
        <v>39</v>
      </c>
      <c r="B170" s="52"/>
      <c r="C170" s="26"/>
      <c r="D170" s="26">
        <v>5</v>
      </c>
      <c r="E170" s="26">
        <v>22</v>
      </c>
      <c r="F170" s="26"/>
      <c r="G170" s="27" t="s">
        <v>96</v>
      </c>
      <c r="H170" s="55">
        <f aca="true" t="shared" si="87" ref="H170:H174">SUM(I170:K170)</f>
        <v>1023.3</v>
      </c>
      <c r="I170" s="60">
        <v>1023.3</v>
      </c>
      <c r="J170" s="28"/>
      <c r="K170" s="35"/>
    </row>
    <row r="171" spans="1:11" ht="15">
      <c r="A171" s="14">
        <v>40</v>
      </c>
      <c r="B171" s="52"/>
      <c r="C171" s="26"/>
      <c r="D171" s="26">
        <v>4</v>
      </c>
      <c r="E171" s="26">
        <v>25</v>
      </c>
      <c r="F171" s="26"/>
      <c r="G171" s="27" t="s">
        <v>97</v>
      </c>
      <c r="H171" s="28">
        <f>SUM(J171:K171)</f>
        <v>100000</v>
      </c>
      <c r="J171" s="28"/>
      <c r="K171" s="34">
        <v>100000</v>
      </c>
    </row>
    <row r="172" spans="1:11" ht="15">
      <c r="A172" s="14">
        <v>41</v>
      </c>
      <c r="B172" s="52"/>
      <c r="C172" s="26"/>
      <c r="D172" s="26">
        <v>6</v>
      </c>
      <c r="E172" s="26">
        <v>15</v>
      </c>
      <c r="F172" s="26"/>
      <c r="G172" s="27" t="s">
        <v>98</v>
      </c>
      <c r="H172" s="28">
        <f t="shared" si="87"/>
        <v>38000</v>
      </c>
      <c r="I172" s="34">
        <v>38000</v>
      </c>
      <c r="J172" s="28"/>
      <c r="K172" s="35"/>
    </row>
    <row r="173" spans="1:11" ht="15">
      <c r="A173" s="14"/>
      <c r="B173" s="52"/>
      <c r="C173" s="26" t="s">
        <v>19</v>
      </c>
      <c r="D173" s="26" t="s">
        <v>19</v>
      </c>
      <c r="E173" s="26"/>
      <c r="F173" s="26"/>
      <c r="G173" s="26"/>
      <c r="H173" s="28">
        <f aca="true" t="shared" si="88" ref="H173:H176">I173+J173+K173</f>
        <v>1879023.3</v>
      </c>
      <c r="I173" s="34">
        <f aca="true" t="shared" si="89" ref="I173:N173">SUM(I169:I172)</f>
        <v>39023.3</v>
      </c>
      <c r="J173" s="34">
        <f t="shared" si="89"/>
        <v>0</v>
      </c>
      <c r="K173" s="34">
        <f t="shared" si="89"/>
        <v>1840000</v>
      </c>
    </row>
    <row r="174" spans="1:11" ht="15">
      <c r="A174" s="14">
        <v>3</v>
      </c>
      <c r="B174" s="52"/>
      <c r="C174" s="26" t="s">
        <v>99</v>
      </c>
      <c r="D174" s="26">
        <v>3</v>
      </c>
      <c r="E174" s="26">
        <v>22</v>
      </c>
      <c r="F174" s="26"/>
      <c r="G174" s="27" t="s">
        <v>100</v>
      </c>
      <c r="H174" s="28">
        <f t="shared" si="87"/>
        <v>35000</v>
      </c>
      <c r="I174" s="34">
        <v>35000</v>
      </c>
      <c r="J174" s="28"/>
      <c r="K174" s="35"/>
    </row>
    <row r="175" spans="1:11" ht="15">
      <c r="A175" s="14"/>
      <c r="B175" s="52"/>
      <c r="C175" s="26" t="s">
        <v>19</v>
      </c>
      <c r="D175" s="26" t="s">
        <v>19</v>
      </c>
      <c r="E175" s="26"/>
      <c r="F175" s="26"/>
      <c r="G175" s="26"/>
      <c r="H175" s="28">
        <f t="shared" si="88"/>
        <v>35000</v>
      </c>
      <c r="I175" s="34">
        <f aca="true" t="shared" si="90" ref="I175:N175">SUM(I174:I174)</f>
        <v>35000</v>
      </c>
      <c r="J175" s="34">
        <f t="shared" si="90"/>
        <v>0</v>
      </c>
      <c r="K175" s="34">
        <f t="shared" si="90"/>
        <v>0</v>
      </c>
    </row>
    <row r="176" spans="1:11" ht="15">
      <c r="A176" s="14"/>
      <c r="B176" s="52"/>
      <c r="C176" s="26" t="s">
        <v>13</v>
      </c>
      <c r="D176" s="26"/>
      <c r="E176" s="26"/>
      <c r="F176" s="26"/>
      <c r="G176" s="26"/>
      <c r="H176" s="28">
        <f t="shared" si="88"/>
        <v>1914023.3</v>
      </c>
      <c r="I176" s="28">
        <f aca="true" t="shared" si="91" ref="I176:N176">I173+I175</f>
        <v>74023.3</v>
      </c>
      <c r="J176" s="28">
        <f t="shared" si="91"/>
        <v>0</v>
      </c>
      <c r="K176" s="28">
        <f t="shared" si="91"/>
        <v>1840000</v>
      </c>
    </row>
    <row r="177" spans="1:11" ht="15">
      <c r="A177" s="14">
        <v>33</v>
      </c>
      <c r="B177" s="56" t="s">
        <v>101</v>
      </c>
      <c r="C177" s="26" t="s">
        <v>102</v>
      </c>
      <c r="D177" s="26">
        <v>4</v>
      </c>
      <c r="E177" s="26">
        <v>5</v>
      </c>
      <c r="F177" s="26"/>
      <c r="G177" s="27" t="s">
        <v>103</v>
      </c>
      <c r="H177" s="28">
        <f>SUM(I177:K177)</f>
        <v>42000</v>
      </c>
      <c r="I177" s="34">
        <v>42000</v>
      </c>
      <c r="J177" s="28"/>
      <c r="K177" s="35"/>
    </row>
    <row r="178" spans="1:11" ht="15">
      <c r="A178" s="14"/>
      <c r="B178" s="44"/>
      <c r="C178" s="26" t="s">
        <v>19</v>
      </c>
      <c r="D178" s="26" t="s">
        <v>19</v>
      </c>
      <c r="E178" s="26"/>
      <c r="F178" s="26"/>
      <c r="G178" s="26"/>
      <c r="H178" s="28">
        <f>I178+J178+K178</f>
        <v>42000</v>
      </c>
      <c r="I178" s="34">
        <f aca="true" t="shared" si="92" ref="I178:N178">SUM(I177:I177)</f>
        <v>42000</v>
      </c>
      <c r="J178" s="34">
        <f t="shared" si="92"/>
        <v>0</v>
      </c>
      <c r="K178" s="34">
        <f t="shared" si="92"/>
        <v>0</v>
      </c>
    </row>
    <row r="179" spans="1:11" ht="15">
      <c r="A179" s="14">
        <v>36</v>
      </c>
      <c r="B179" s="44"/>
      <c r="C179" s="26" t="s">
        <v>104</v>
      </c>
      <c r="D179" s="26">
        <v>4</v>
      </c>
      <c r="E179" s="26">
        <v>7</v>
      </c>
      <c r="F179" s="26"/>
      <c r="G179" s="27" t="s">
        <v>105</v>
      </c>
      <c r="H179" s="28">
        <f aca="true" t="shared" si="93" ref="H179:H184">SUM(I179:K179)</f>
        <v>4800</v>
      </c>
      <c r="I179" s="34">
        <v>4800</v>
      </c>
      <c r="J179" s="28"/>
      <c r="K179" s="35"/>
    </row>
    <row r="180" spans="1:11" ht="15">
      <c r="A180" s="14">
        <v>37</v>
      </c>
      <c r="B180" s="44"/>
      <c r="C180" s="26"/>
      <c r="D180" s="26">
        <v>5</v>
      </c>
      <c r="E180" s="26">
        <v>9</v>
      </c>
      <c r="F180" s="26"/>
      <c r="G180" s="27" t="s">
        <v>106</v>
      </c>
      <c r="H180" s="28">
        <f t="shared" si="93"/>
        <v>10000</v>
      </c>
      <c r="I180" s="34">
        <v>10000</v>
      </c>
      <c r="J180" s="28"/>
      <c r="K180" s="35"/>
    </row>
    <row r="181" spans="1:11" ht="15">
      <c r="A181" s="14">
        <v>34</v>
      </c>
      <c r="B181" s="44"/>
      <c r="C181" s="26"/>
      <c r="D181" s="26">
        <v>5</v>
      </c>
      <c r="E181" s="26">
        <v>16</v>
      </c>
      <c r="F181" s="26"/>
      <c r="G181" s="27" t="s">
        <v>106</v>
      </c>
      <c r="H181" s="28">
        <f t="shared" si="93"/>
        <v>27140</v>
      </c>
      <c r="I181" s="34">
        <v>27140</v>
      </c>
      <c r="J181" s="28"/>
      <c r="K181" s="35"/>
    </row>
    <row r="182" spans="1:11" ht="15">
      <c r="A182" s="14"/>
      <c r="B182" s="44"/>
      <c r="C182" s="26" t="s">
        <v>19</v>
      </c>
      <c r="D182" s="26" t="s">
        <v>19</v>
      </c>
      <c r="E182" s="26"/>
      <c r="F182" s="26"/>
      <c r="G182" s="26"/>
      <c r="H182" s="28">
        <f>I182+J182+K182</f>
        <v>41940</v>
      </c>
      <c r="I182" s="34">
        <f aca="true" t="shared" si="94" ref="I182:N182">SUM(I179:I181)</f>
        <v>41940</v>
      </c>
      <c r="J182" s="34">
        <f t="shared" si="94"/>
        <v>0</v>
      </c>
      <c r="K182" s="34">
        <f t="shared" si="94"/>
        <v>0</v>
      </c>
    </row>
    <row r="183" spans="1:11" ht="15">
      <c r="A183" s="14">
        <v>22</v>
      </c>
      <c r="B183" s="44"/>
      <c r="C183" s="26" t="s">
        <v>107</v>
      </c>
      <c r="D183" s="26">
        <v>5</v>
      </c>
      <c r="E183" s="26">
        <v>11</v>
      </c>
      <c r="F183" s="26"/>
      <c r="G183" s="27" t="s">
        <v>108</v>
      </c>
      <c r="H183" s="28">
        <f>SUM(I183:K183)</f>
        <v>3500</v>
      </c>
      <c r="I183" s="34">
        <v>3500</v>
      </c>
      <c r="J183" s="28"/>
      <c r="K183" s="35"/>
    </row>
    <row r="184" spans="1:11" ht="15">
      <c r="A184" s="14"/>
      <c r="B184" s="44"/>
      <c r="C184" s="26" t="s">
        <v>19</v>
      </c>
      <c r="D184" s="26" t="s">
        <v>19</v>
      </c>
      <c r="E184" s="26"/>
      <c r="F184" s="26"/>
      <c r="G184" s="26"/>
      <c r="H184" s="28">
        <f>I184+J184+K184</f>
        <v>3500</v>
      </c>
      <c r="I184" s="34">
        <f aca="true" t="shared" si="95" ref="I184:N184">SUM(I183:I183)</f>
        <v>3500</v>
      </c>
      <c r="J184" s="34">
        <f t="shared" si="95"/>
        <v>0</v>
      </c>
      <c r="K184" s="34">
        <f t="shared" si="95"/>
        <v>0</v>
      </c>
    </row>
    <row r="185" spans="1:11" ht="15" hidden="1">
      <c r="A185" s="14"/>
      <c r="B185" s="44"/>
      <c r="C185" s="26" t="s">
        <v>109</v>
      </c>
      <c r="D185" s="26"/>
      <c r="E185" s="26"/>
      <c r="F185" s="26"/>
      <c r="G185" s="27"/>
      <c r="H185" s="28">
        <f aca="true" t="shared" si="96" ref="H185:H190">SUM(I185:K185)</f>
        <v>0</v>
      </c>
      <c r="I185" s="34"/>
      <c r="J185" s="28"/>
      <c r="K185" s="35"/>
    </row>
    <row r="186" spans="1:11" ht="15" hidden="1">
      <c r="A186" s="14"/>
      <c r="B186" s="44"/>
      <c r="C186" s="26"/>
      <c r="D186" s="26"/>
      <c r="E186" s="26"/>
      <c r="F186" s="26"/>
      <c r="G186" s="27"/>
      <c r="H186" s="28">
        <f t="shared" si="96"/>
        <v>0</v>
      </c>
      <c r="I186" s="34"/>
      <c r="J186" s="28"/>
      <c r="K186" s="35"/>
    </row>
    <row r="187" spans="1:11" ht="15" hidden="1">
      <c r="A187" s="14"/>
      <c r="B187" s="44"/>
      <c r="C187" s="26"/>
      <c r="D187" s="26"/>
      <c r="E187" s="26"/>
      <c r="F187" s="26"/>
      <c r="G187" s="27"/>
      <c r="H187" s="28">
        <f t="shared" si="96"/>
        <v>0</v>
      </c>
      <c r="I187" s="34"/>
      <c r="J187" s="28"/>
      <c r="K187" s="35"/>
    </row>
    <row r="188" spans="1:11" ht="15" hidden="1">
      <c r="A188" s="14"/>
      <c r="B188" s="44"/>
      <c r="C188" s="26" t="s">
        <v>19</v>
      </c>
      <c r="D188" s="26" t="s">
        <v>19</v>
      </c>
      <c r="E188" s="26"/>
      <c r="F188" s="26"/>
      <c r="G188" s="26"/>
      <c r="H188" s="28">
        <f>I188+J188+K188</f>
        <v>0</v>
      </c>
      <c r="I188" s="34">
        <f aca="true" t="shared" si="97" ref="I188:N188">SUM(I185:I187)</f>
        <v>0</v>
      </c>
      <c r="J188" s="34">
        <f t="shared" si="97"/>
        <v>0</v>
      </c>
      <c r="K188" s="34">
        <f t="shared" si="97"/>
        <v>0</v>
      </c>
    </row>
    <row r="189" spans="1:11" ht="15">
      <c r="A189" s="14">
        <v>23</v>
      </c>
      <c r="B189" s="44"/>
      <c r="C189" s="26" t="s">
        <v>110</v>
      </c>
      <c r="D189" s="26">
        <v>6</v>
      </c>
      <c r="E189" s="26">
        <v>16</v>
      </c>
      <c r="F189" s="26"/>
      <c r="G189" s="27" t="s">
        <v>111</v>
      </c>
      <c r="H189" s="28">
        <f>SUM(I189:K189)</f>
        <v>19800</v>
      </c>
      <c r="I189" s="34">
        <v>19800</v>
      </c>
      <c r="J189" s="28"/>
      <c r="K189" s="35"/>
    </row>
    <row r="190" spans="1:11" ht="15">
      <c r="A190" s="14"/>
      <c r="B190" s="44"/>
      <c r="C190" s="26" t="s">
        <v>19</v>
      </c>
      <c r="D190" s="26" t="s">
        <v>19</v>
      </c>
      <c r="E190" s="26"/>
      <c r="F190" s="26"/>
      <c r="G190" s="26"/>
      <c r="H190" s="28">
        <f aca="true" t="shared" si="98" ref="H190:H195">I190+J190+K190</f>
        <v>19800</v>
      </c>
      <c r="I190" s="34">
        <f aca="true" t="shared" si="99" ref="I190:N190">SUM(I189:I189)</f>
        <v>19800</v>
      </c>
      <c r="J190" s="34">
        <f t="shared" si="99"/>
        <v>0</v>
      </c>
      <c r="K190" s="34">
        <f t="shared" si="99"/>
        <v>0</v>
      </c>
    </row>
    <row r="191" spans="1:11" ht="15" hidden="1">
      <c r="A191" s="14"/>
      <c r="B191" s="44"/>
      <c r="C191" s="26" t="s">
        <v>112</v>
      </c>
      <c r="D191" s="26"/>
      <c r="E191" s="26"/>
      <c r="F191" s="26"/>
      <c r="G191" s="27"/>
      <c r="H191" s="28">
        <f aca="true" t="shared" si="100" ref="H191:H196">SUM(I191:K191)</f>
        <v>0</v>
      </c>
      <c r="I191" s="34"/>
      <c r="J191" s="28"/>
      <c r="K191" s="35"/>
    </row>
    <row r="192" spans="1:11" ht="15" hidden="1">
      <c r="A192" s="14"/>
      <c r="B192" s="44"/>
      <c r="C192" s="26"/>
      <c r="D192" s="26"/>
      <c r="E192" s="26"/>
      <c r="F192" s="26"/>
      <c r="G192" s="27"/>
      <c r="H192" s="28">
        <f t="shared" si="100"/>
        <v>0</v>
      </c>
      <c r="I192" s="34"/>
      <c r="J192" s="28"/>
      <c r="K192" s="35"/>
    </row>
    <row r="193" spans="1:11" ht="15" hidden="1">
      <c r="A193" s="14"/>
      <c r="B193" s="44"/>
      <c r="C193" s="26"/>
      <c r="D193" s="26"/>
      <c r="E193" s="26"/>
      <c r="F193" s="26"/>
      <c r="G193" s="27"/>
      <c r="H193" s="28">
        <f t="shared" si="100"/>
        <v>0</v>
      </c>
      <c r="I193" s="34"/>
      <c r="J193" s="28"/>
      <c r="K193" s="35"/>
    </row>
    <row r="194" spans="1:11" ht="15" hidden="1">
      <c r="A194" s="14"/>
      <c r="B194" s="44"/>
      <c r="C194" s="26" t="s">
        <v>19</v>
      </c>
      <c r="D194" s="26" t="s">
        <v>19</v>
      </c>
      <c r="E194" s="26"/>
      <c r="F194" s="26"/>
      <c r="G194" s="26"/>
      <c r="H194" s="28">
        <f t="shared" si="98"/>
        <v>0</v>
      </c>
      <c r="I194" s="34">
        <f aca="true" t="shared" si="101" ref="I194:N194">SUM(I191:I193)</f>
        <v>0</v>
      </c>
      <c r="J194" s="34">
        <f t="shared" si="101"/>
        <v>0</v>
      </c>
      <c r="K194" s="34">
        <f t="shared" si="101"/>
        <v>0</v>
      </c>
    </row>
    <row r="195" spans="1:11" ht="15">
      <c r="A195" s="50"/>
      <c r="B195" s="44"/>
      <c r="C195" s="26" t="s">
        <v>13</v>
      </c>
      <c r="D195" s="26"/>
      <c r="E195" s="26"/>
      <c r="F195" s="26"/>
      <c r="G195" s="26"/>
      <c r="H195" s="28">
        <f t="shared" si="98"/>
        <v>107240</v>
      </c>
      <c r="I195" s="28">
        <f aca="true" t="shared" si="102" ref="I195:N195">I178+I182+I184+I188+I190+I194</f>
        <v>107240</v>
      </c>
      <c r="J195" s="28">
        <f t="shared" si="102"/>
        <v>0</v>
      </c>
      <c r="K195" s="28">
        <f t="shared" si="102"/>
        <v>0</v>
      </c>
    </row>
    <row r="196" spans="1:11" ht="15">
      <c r="A196" s="14">
        <v>32</v>
      </c>
      <c r="B196" s="51" t="s">
        <v>113</v>
      </c>
      <c r="C196" s="26" t="s">
        <v>114</v>
      </c>
      <c r="D196" s="26">
        <v>6</v>
      </c>
      <c r="E196" s="26">
        <v>14</v>
      </c>
      <c r="F196" s="26"/>
      <c r="G196" s="27" t="s">
        <v>115</v>
      </c>
      <c r="H196" s="28">
        <f>SUM(I196:K196)</f>
        <v>11600</v>
      </c>
      <c r="I196" s="34">
        <v>11600</v>
      </c>
      <c r="J196" s="28"/>
      <c r="K196" s="35"/>
    </row>
    <row r="197" spans="1:11" ht="15" hidden="1">
      <c r="A197" s="14"/>
      <c r="B197" s="52"/>
      <c r="C197" s="26"/>
      <c r="D197" s="26"/>
      <c r="E197" s="26"/>
      <c r="F197" s="26"/>
      <c r="G197" s="27"/>
      <c r="H197" s="28">
        <f>SUM(I197:K197)</f>
        <v>0</v>
      </c>
      <c r="I197" s="34"/>
      <c r="J197" s="28"/>
      <c r="K197" s="35"/>
    </row>
    <row r="198" spans="1:11" ht="15">
      <c r="A198" s="14"/>
      <c r="B198" s="52"/>
      <c r="C198" s="26" t="s">
        <v>19</v>
      </c>
      <c r="D198" s="26" t="s">
        <v>19</v>
      </c>
      <c r="E198" s="26"/>
      <c r="F198" s="26"/>
      <c r="G198" s="26"/>
      <c r="H198" s="28">
        <f>I198+J198+K198</f>
        <v>11600</v>
      </c>
      <c r="I198" s="34">
        <f aca="true" t="shared" si="103" ref="I198:N198">SUM(I196:I197)</f>
        <v>11600</v>
      </c>
      <c r="J198" s="34">
        <f t="shared" si="103"/>
        <v>0</v>
      </c>
      <c r="K198" s="34">
        <f t="shared" si="103"/>
        <v>0</v>
      </c>
    </row>
    <row r="199" spans="1:11" ht="15">
      <c r="A199" s="14"/>
      <c r="B199" s="52"/>
      <c r="C199" s="33" t="s">
        <v>13</v>
      </c>
      <c r="D199" s="26"/>
      <c r="E199" s="26"/>
      <c r="F199" s="26"/>
      <c r="G199" s="26"/>
      <c r="H199" s="28">
        <f>I199+J199+K199</f>
        <v>11600</v>
      </c>
      <c r="I199" s="28">
        <f aca="true" t="shared" si="104" ref="I199:N199">I198</f>
        <v>11600</v>
      </c>
      <c r="J199" s="28">
        <f t="shared" si="104"/>
        <v>0</v>
      </c>
      <c r="K199" s="28">
        <f t="shared" si="104"/>
        <v>0</v>
      </c>
    </row>
    <row r="200" spans="1:11" ht="15" hidden="1">
      <c r="A200" s="14"/>
      <c r="B200" s="52"/>
      <c r="C200" s="61"/>
      <c r="D200" s="26"/>
      <c r="E200" s="26"/>
      <c r="F200" s="26"/>
      <c r="G200" s="27"/>
      <c r="H200" s="28">
        <f aca="true" t="shared" si="105" ref="H200:H205">SUM(I200:K200)</f>
        <v>0</v>
      </c>
      <c r="I200" s="28"/>
      <c r="J200" s="28"/>
      <c r="K200" s="65"/>
    </row>
    <row r="201" spans="1:11" ht="15" hidden="1">
      <c r="A201" s="14"/>
      <c r="B201" s="52"/>
      <c r="C201" s="61"/>
      <c r="D201" s="26"/>
      <c r="E201" s="26"/>
      <c r="F201" s="26"/>
      <c r="G201" s="27"/>
      <c r="H201" s="28">
        <f t="shared" si="105"/>
        <v>0</v>
      </c>
      <c r="I201" s="28"/>
      <c r="J201" s="28"/>
      <c r="K201" s="65"/>
    </row>
    <row r="202" spans="1:11" ht="15" hidden="1">
      <c r="A202" s="14"/>
      <c r="B202" s="52"/>
      <c r="C202" s="61"/>
      <c r="D202" s="26"/>
      <c r="E202" s="26"/>
      <c r="F202" s="26"/>
      <c r="G202" s="27"/>
      <c r="H202" s="28">
        <f t="shared" si="105"/>
        <v>0</v>
      </c>
      <c r="I202" s="28"/>
      <c r="J202" s="28"/>
      <c r="K202" s="65"/>
    </row>
    <row r="203" spans="1:11" ht="15" hidden="1">
      <c r="A203" s="14"/>
      <c r="B203" s="52"/>
      <c r="C203" s="61"/>
      <c r="D203" s="26"/>
      <c r="E203" s="26"/>
      <c r="F203" s="26"/>
      <c r="G203" s="27"/>
      <c r="H203" s="28">
        <f aca="true" t="shared" si="106" ref="H203:H208">SUM(I203:K203)</f>
        <v>0</v>
      </c>
      <c r="I203" s="28"/>
      <c r="J203" s="28"/>
      <c r="K203" s="65"/>
    </row>
    <row r="204" spans="1:11" ht="15" hidden="1">
      <c r="A204" s="14"/>
      <c r="B204" s="52"/>
      <c r="C204" s="62"/>
      <c r="D204" s="26" t="s">
        <v>19</v>
      </c>
      <c r="E204" s="26"/>
      <c r="F204" s="26"/>
      <c r="G204" s="26"/>
      <c r="H204" s="28">
        <f aca="true" t="shared" si="107" ref="H204:H209">I204+J204+K204</f>
        <v>0</v>
      </c>
      <c r="I204" s="28">
        <f aca="true" t="shared" si="108" ref="I204:N204">SUM(I200:I203)</f>
        <v>0</v>
      </c>
      <c r="J204" s="28">
        <f t="shared" si="108"/>
        <v>0</v>
      </c>
      <c r="K204" s="28">
        <f t="shared" si="108"/>
        <v>0</v>
      </c>
    </row>
    <row r="205" spans="1:11" ht="15" hidden="1">
      <c r="A205" s="50"/>
      <c r="B205" s="63"/>
      <c r="C205" s="42" t="s">
        <v>13</v>
      </c>
      <c r="D205" s="38"/>
      <c r="E205" s="38"/>
      <c r="F205" s="38"/>
      <c r="G205" s="38"/>
      <c r="H205" s="53">
        <f t="shared" si="107"/>
        <v>0</v>
      </c>
      <c r="I205" s="53">
        <f aca="true" t="shared" si="109" ref="I205:N205">I204</f>
        <v>0</v>
      </c>
      <c r="J205" s="53">
        <f t="shared" si="109"/>
        <v>0</v>
      </c>
      <c r="K205" s="53">
        <f t="shared" si="109"/>
        <v>0</v>
      </c>
    </row>
    <row r="206" spans="1:11" ht="15" hidden="1">
      <c r="A206" s="14"/>
      <c r="B206" s="51" t="s">
        <v>116</v>
      </c>
      <c r="C206" s="26" t="s">
        <v>117</v>
      </c>
      <c r="D206" s="26"/>
      <c r="E206" s="26"/>
      <c r="F206" s="26"/>
      <c r="G206" s="27"/>
      <c r="H206" s="28">
        <f t="shared" si="106"/>
        <v>0</v>
      </c>
      <c r="I206" s="34"/>
      <c r="J206" s="28"/>
      <c r="K206" s="35"/>
    </row>
    <row r="207" spans="1:11" ht="15" hidden="1">
      <c r="A207" s="14"/>
      <c r="B207" s="52"/>
      <c r="C207" s="26"/>
      <c r="D207" s="26"/>
      <c r="E207" s="26"/>
      <c r="F207" s="26"/>
      <c r="G207" s="27"/>
      <c r="H207" s="28">
        <f t="shared" si="106"/>
        <v>0</v>
      </c>
      <c r="I207" s="34"/>
      <c r="J207" s="28"/>
      <c r="K207" s="35"/>
    </row>
    <row r="208" spans="1:11" ht="15" hidden="1">
      <c r="A208" s="14"/>
      <c r="B208" s="52"/>
      <c r="C208" s="26"/>
      <c r="D208" s="26"/>
      <c r="E208" s="26"/>
      <c r="F208" s="26"/>
      <c r="G208" s="27"/>
      <c r="H208" s="28">
        <f t="shared" si="106"/>
        <v>0</v>
      </c>
      <c r="I208" s="34"/>
      <c r="J208" s="28"/>
      <c r="K208" s="35"/>
    </row>
    <row r="209" spans="1:11" ht="15" hidden="1">
      <c r="A209" s="14"/>
      <c r="B209" s="52"/>
      <c r="C209" s="26" t="s">
        <v>19</v>
      </c>
      <c r="D209" s="26" t="s">
        <v>19</v>
      </c>
      <c r="E209" s="26"/>
      <c r="F209" s="26"/>
      <c r="G209" s="26"/>
      <c r="H209" s="28">
        <f t="shared" si="107"/>
        <v>0</v>
      </c>
      <c r="I209" s="34">
        <f aca="true" t="shared" si="110" ref="I209:N209">SUM(I206:I208)</f>
        <v>0</v>
      </c>
      <c r="J209" s="34">
        <f t="shared" si="110"/>
        <v>0</v>
      </c>
      <c r="K209" s="34">
        <f t="shared" si="110"/>
        <v>0</v>
      </c>
    </row>
    <row r="210" spans="1:11" ht="15">
      <c r="A210" s="14">
        <v>175</v>
      </c>
      <c r="B210" s="52"/>
      <c r="C210" s="26" t="s">
        <v>118</v>
      </c>
      <c r="D210" s="26">
        <v>3</v>
      </c>
      <c r="E210" s="26">
        <v>28</v>
      </c>
      <c r="F210" s="26"/>
      <c r="G210" s="27" t="s">
        <v>119</v>
      </c>
      <c r="H210" s="28">
        <f aca="true" t="shared" si="111" ref="H210:H215">SUM(I210:K210)</f>
        <v>3783400</v>
      </c>
      <c r="I210" s="34"/>
      <c r="J210" s="28"/>
      <c r="K210" s="35">
        <v>3783400</v>
      </c>
    </row>
    <row r="211" spans="1:11" ht="15">
      <c r="A211" s="14">
        <v>42</v>
      </c>
      <c r="B211" s="52"/>
      <c r="C211" s="26"/>
      <c r="D211" s="26">
        <v>5</v>
      </c>
      <c r="E211" s="26">
        <v>8</v>
      </c>
      <c r="F211" s="26"/>
      <c r="G211" s="27" t="s">
        <v>120</v>
      </c>
      <c r="H211" s="28">
        <f t="shared" si="111"/>
        <v>500</v>
      </c>
      <c r="I211" s="34">
        <v>500</v>
      </c>
      <c r="J211" s="28"/>
      <c r="K211" s="35"/>
    </row>
    <row r="212" spans="1:11" ht="15" hidden="1">
      <c r="A212" s="14"/>
      <c r="B212" s="52"/>
      <c r="C212" s="26"/>
      <c r="D212" s="26"/>
      <c r="E212" s="26"/>
      <c r="F212" s="26"/>
      <c r="G212" s="27"/>
      <c r="H212" s="28">
        <f t="shared" si="111"/>
        <v>0</v>
      </c>
      <c r="I212" s="34"/>
      <c r="J212" s="28"/>
      <c r="K212" s="35"/>
    </row>
    <row r="213" spans="1:11" ht="15">
      <c r="A213" s="14"/>
      <c r="B213" s="52"/>
      <c r="C213" s="26" t="s">
        <v>19</v>
      </c>
      <c r="D213" s="26" t="s">
        <v>19</v>
      </c>
      <c r="E213" s="26"/>
      <c r="F213" s="26"/>
      <c r="G213" s="26"/>
      <c r="H213" s="28">
        <f>I213+J213+K213</f>
        <v>3783900</v>
      </c>
      <c r="I213" s="34">
        <f aca="true" t="shared" si="112" ref="I213:N213">SUM(I210:I212)</f>
        <v>500</v>
      </c>
      <c r="J213" s="34">
        <f t="shared" si="112"/>
        <v>0</v>
      </c>
      <c r="K213" s="34">
        <f t="shared" si="112"/>
        <v>3783400</v>
      </c>
    </row>
    <row r="214" spans="1:11" ht="15" hidden="1">
      <c r="A214" s="14"/>
      <c r="B214" s="52"/>
      <c r="C214" s="26" t="s">
        <v>121</v>
      </c>
      <c r="D214" s="26"/>
      <c r="E214" s="26"/>
      <c r="F214" s="26"/>
      <c r="G214" s="27"/>
      <c r="H214" s="28">
        <f>SUM(I214:K214)</f>
        <v>0</v>
      </c>
      <c r="I214" s="34"/>
      <c r="J214" s="28"/>
      <c r="K214" s="35"/>
    </row>
    <row r="215" spans="1:11" ht="15" hidden="1">
      <c r="A215" s="14"/>
      <c r="B215" s="52"/>
      <c r="C215" s="26"/>
      <c r="D215" s="26"/>
      <c r="E215" s="26"/>
      <c r="F215" s="26"/>
      <c r="G215" s="27"/>
      <c r="H215" s="28">
        <f aca="true" t="shared" si="113" ref="H215:H220">SUM(I215:K215)</f>
        <v>0</v>
      </c>
      <c r="I215" s="34"/>
      <c r="J215" s="28"/>
      <c r="K215" s="35"/>
    </row>
    <row r="216" spans="1:11" ht="15" hidden="1">
      <c r="A216" s="14"/>
      <c r="B216" s="52"/>
      <c r="C216" s="26"/>
      <c r="D216" s="26"/>
      <c r="E216" s="26"/>
      <c r="F216" s="26"/>
      <c r="G216" s="27"/>
      <c r="H216" s="28">
        <f t="shared" si="113"/>
        <v>0</v>
      </c>
      <c r="I216" s="34"/>
      <c r="J216" s="28"/>
      <c r="K216" s="35"/>
    </row>
    <row r="217" spans="1:11" ht="15" hidden="1">
      <c r="A217" s="14"/>
      <c r="B217" s="52"/>
      <c r="C217" s="26" t="s">
        <v>19</v>
      </c>
      <c r="D217" s="26" t="s">
        <v>19</v>
      </c>
      <c r="E217" s="26"/>
      <c r="F217" s="26"/>
      <c r="G217" s="26"/>
      <c r="H217" s="28">
        <f aca="true" t="shared" si="114" ref="H217:H222">I217+J217+K217</f>
        <v>0</v>
      </c>
      <c r="I217" s="34">
        <f aca="true" t="shared" si="115" ref="I217:N217">SUM(I214:I216)</f>
        <v>0</v>
      </c>
      <c r="J217" s="34">
        <f t="shared" si="115"/>
        <v>0</v>
      </c>
      <c r="K217" s="34">
        <f t="shared" si="115"/>
        <v>0</v>
      </c>
    </row>
    <row r="218" spans="1:256" s="2" customFormat="1" ht="15" hidden="1">
      <c r="A218" s="14"/>
      <c r="B218" s="52"/>
      <c r="C218" s="26" t="s">
        <v>122</v>
      </c>
      <c r="D218" s="26"/>
      <c r="E218" s="26"/>
      <c r="F218" s="26"/>
      <c r="G218" s="27"/>
      <c r="H218" s="28">
        <f>SUM(I218:K218)</f>
        <v>0</v>
      </c>
      <c r="I218" s="34"/>
      <c r="J218" s="28"/>
      <c r="K218" s="35"/>
      <c r="IH218" s="7"/>
      <c r="II218" s="7"/>
      <c r="IJ218" s="7"/>
      <c r="IK218" s="7"/>
      <c r="IL218" s="7"/>
      <c r="IM218" s="7"/>
      <c r="IN218" s="7"/>
      <c r="IO218" s="7"/>
      <c r="IP218" s="7"/>
      <c r="IQ218" s="7"/>
      <c r="IR218" s="7"/>
      <c r="IS218" s="7"/>
      <c r="IT218" s="7"/>
      <c r="IU218" s="7"/>
      <c r="IV218" s="7"/>
    </row>
    <row r="219" spans="1:256" s="2" customFormat="1" ht="15" hidden="1">
      <c r="A219" s="14"/>
      <c r="B219" s="52"/>
      <c r="C219" s="26"/>
      <c r="D219" s="26"/>
      <c r="E219" s="26"/>
      <c r="F219" s="26"/>
      <c r="G219" s="27"/>
      <c r="H219" s="28">
        <f t="shared" si="113"/>
        <v>0</v>
      </c>
      <c r="I219" s="34"/>
      <c r="J219" s="28"/>
      <c r="K219" s="35"/>
      <c r="IH219" s="7"/>
      <c r="II219" s="7"/>
      <c r="IJ219" s="7"/>
      <c r="IK219" s="7"/>
      <c r="IL219" s="7"/>
      <c r="IM219" s="7"/>
      <c r="IN219" s="7"/>
      <c r="IO219" s="7"/>
      <c r="IP219" s="7"/>
      <c r="IQ219" s="7"/>
      <c r="IR219" s="7"/>
      <c r="IS219" s="7"/>
      <c r="IT219" s="7"/>
      <c r="IU219" s="7"/>
      <c r="IV219" s="7"/>
    </row>
    <row r="220" spans="1:256" s="2" customFormat="1" ht="15" hidden="1">
      <c r="A220" s="14"/>
      <c r="B220" s="52"/>
      <c r="C220" s="26"/>
      <c r="D220" s="26"/>
      <c r="E220" s="26"/>
      <c r="F220" s="26"/>
      <c r="G220" s="27"/>
      <c r="H220" s="28">
        <f t="shared" si="113"/>
        <v>0</v>
      </c>
      <c r="I220" s="34"/>
      <c r="J220" s="28"/>
      <c r="K220" s="35"/>
      <c r="IH220" s="7"/>
      <c r="II220" s="7"/>
      <c r="IJ220" s="7"/>
      <c r="IK220" s="7"/>
      <c r="IL220" s="7"/>
      <c r="IM220" s="7"/>
      <c r="IN220" s="7"/>
      <c r="IO220" s="7"/>
      <c r="IP220" s="7"/>
      <c r="IQ220" s="7"/>
      <c r="IR220" s="7"/>
      <c r="IS220" s="7"/>
      <c r="IT220" s="7"/>
      <c r="IU220" s="7"/>
      <c r="IV220" s="7"/>
    </row>
    <row r="221" spans="1:256" s="2" customFormat="1" ht="15" hidden="1">
      <c r="A221" s="14"/>
      <c r="B221" s="52"/>
      <c r="C221" s="26" t="s">
        <v>19</v>
      </c>
      <c r="D221" s="26" t="s">
        <v>19</v>
      </c>
      <c r="E221" s="26"/>
      <c r="F221" s="26"/>
      <c r="G221" s="26"/>
      <c r="H221" s="28">
        <f t="shared" si="114"/>
        <v>0</v>
      </c>
      <c r="I221" s="34">
        <f aca="true" t="shared" si="116" ref="I221:N221">SUM(I218:I220)</f>
        <v>0</v>
      </c>
      <c r="J221" s="34">
        <f t="shared" si="116"/>
        <v>0</v>
      </c>
      <c r="K221" s="34">
        <f t="shared" si="116"/>
        <v>0</v>
      </c>
      <c r="IH221" s="7"/>
      <c r="II221" s="7"/>
      <c r="IJ221" s="7"/>
      <c r="IK221" s="7"/>
      <c r="IL221" s="7"/>
      <c r="IM221" s="7"/>
      <c r="IN221" s="7"/>
      <c r="IO221" s="7"/>
      <c r="IP221" s="7"/>
      <c r="IQ221" s="7"/>
      <c r="IR221" s="7"/>
      <c r="IS221" s="7"/>
      <c r="IT221" s="7"/>
      <c r="IU221" s="7"/>
      <c r="IV221" s="7"/>
    </row>
    <row r="222" spans="1:11" ht="15">
      <c r="A222" s="14"/>
      <c r="B222" s="52"/>
      <c r="C222" s="26" t="s">
        <v>13</v>
      </c>
      <c r="D222" s="26"/>
      <c r="E222" s="26"/>
      <c r="F222" s="26"/>
      <c r="G222" s="26"/>
      <c r="H222" s="28">
        <f t="shared" si="114"/>
        <v>3783900</v>
      </c>
      <c r="I222" s="28">
        <f aca="true" t="shared" si="117" ref="I222:N222">I209+I213+I217+I221</f>
        <v>500</v>
      </c>
      <c r="J222" s="28">
        <f t="shared" si="117"/>
        <v>0</v>
      </c>
      <c r="K222" s="28">
        <f t="shared" si="117"/>
        <v>3783400</v>
      </c>
    </row>
    <row r="223" spans="1:256" s="2" customFormat="1" ht="15" hidden="1">
      <c r="A223" s="14"/>
      <c r="B223" s="52" t="s">
        <v>123</v>
      </c>
      <c r="C223" s="42"/>
      <c r="D223" s="26"/>
      <c r="E223" s="26"/>
      <c r="F223" s="26"/>
      <c r="G223" s="27"/>
      <c r="H223" s="28">
        <f aca="true" t="shared" si="118" ref="H223:H228">SUM(I223:K223)</f>
        <v>0</v>
      </c>
      <c r="I223" s="28"/>
      <c r="J223" s="28"/>
      <c r="K223" s="65"/>
      <c r="IH223" s="7"/>
      <c r="II223" s="7"/>
      <c r="IJ223" s="7"/>
      <c r="IK223" s="7"/>
      <c r="IL223" s="7"/>
      <c r="IM223" s="7"/>
      <c r="IN223" s="7"/>
      <c r="IO223" s="7"/>
      <c r="IP223" s="7"/>
      <c r="IQ223" s="7"/>
      <c r="IR223" s="7"/>
      <c r="IS223" s="7"/>
      <c r="IT223" s="7"/>
      <c r="IU223" s="7"/>
      <c r="IV223" s="7"/>
    </row>
    <row r="224" spans="1:256" s="2" customFormat="1" ht="15" hidden="1">
      <c r="A224" s="14"/>
      <c r="B224" s="52"/>
      <c r="C224" s="61"/>
      <c r="D224" s="26"/>
      <c r="E224" s="26"/>
      <c r="F224" s="26"/>
      <c r="G224" s="27"/>
      <c r="H224" s="28">
        <f t="shared" si="118"/>
        <v>0</v>
      </c>
      <c r="I224" s="28"/>
      <c r="J224" s="28"/>
      <c r="K224" s="65"/>
      <c r="IH224" s="7"/>
      <c r="II224" s="7"/>
      <c r="IJ224" s="7"/>
      <c r="IK224" s="7"/>
      <c r="IL224" s="7"/>
      <c r="IM224" s="7"/>
      <c r="IN224" s="7"/>
      <c r="IO224" s="7"/>
      <c r="IP224" s="7"/>
      <c r="IQ224" s="7"/>
      <c r="IR224" s="7"/>
      <c r="IS224" s="7"/>
      <c r="IT224" s="7"/>
      <c r="IU224" s="7"/>
      <c r="IV224" s="7"/>
    </row>
    <row r="225" spans="1:256" s="2" customFormat="1" ht="15" hidden="1">
      <c r="A225" s="14"/>
      <c r="B225" s="52"/>
      <c r="C225" s="61"/>
      <c r="D225" s="26"/>
      <c r="E225" s="26"/>
      <c r="F225" s="26"/>
      <c r="G225" s="27"/>
      <c r="H225" s="28">
        <f t="shared" si="118"/>
        <v>0</v>
      </c>
      <c r="I225" s="28"/>
      <c r="J225" s="28"/>
      <c r="K225" s="65"/>
      <c r="IH225" s="7"/>
      <c r="II225" s="7"/>
      <c r="IJ225" s="7"/>
      <c r="IK225" s="7"/>
      <c r="IL225" s="7"/>
      <c r="IM225" s="7"/>
      <c r="IN225" s="7"/>
      <c r="IO225" s="7"/>
      <c r="IP225" s="7"/>
      <c r="IQ225" s="7"/>
      <c r="IR225" s="7"/>
      <c r="IS225" s="7"/>
      <c r="IT225" s="7"/>
      <c r="IU225" s="7"/>
      <c r="IV225" s="7"/>
    </row>
    <row r="226" spans="1:256" s="2" customFormat="1" ht="15" hidden="1">
      <c r="A226" s="14"/>
      <c r="B226" s="52"/>
      <c r="C226" s="61"/>
      <c r="D226" s="26"/>
      <c r="E226" s="26"/>
      <c r="F226" s="26"/>
      <c r="G226" s="27"/>
      <c r="H226" s="28">
        <f t="shared" si="118"/>
        <v>0</v>
      </c>
      <c r="I226" s="28"/>
      <c r="J226" s="28"/>
      <c r="K226" s="65"/>
      <c r="IH226" s="7"/>
      <c r="II226" s="7"/>
      <c r="IJ226" s="7"/>
      <c r="IK226" s="7"/>
      <c r="IL226" s="7"/>
      <c r="IM226" s="7"/>
      <c r="IN226" s="7"/>
      <c r="IO226" s="7"/>
      <c r="IP226" s="7"/>
      <c r="IQ226" s="7"/>
      <c r="IR226" s="7"/>
      <c r="IS226" s="7"/>
      <c r="IT226" s="7"/>
      <c r="IU226" s="7"/>
      <c r="IV226" s="7"/>
    </row>
    <row r="227" spans="1:256" s="2" customFormat="1" ht="15" hidden="1">
      <c r="A227" s="14"/>
      <c r="B227" s="52"/>
      <c r="C227" s="64"/>
      <c r="D227" s="37" t="s">
        <v>19</v>
      </c>
      <c r="E227" s="49"/>
      <c r="F227" s="49"/>
      <c r="G227" s="33"/>
      <c r="H227" s="28">
        <f>I227+J227+K227</f>
        <v>0</v>
      </c>
      <c r="I227" s="28">
        <f aca="true" t="shared" si="119" ref="I227:N227">SUM(I223:I226)</f>
        <v>0</v>
      </c>
      <c r="J227" s="28">
        <f t="shared" si="119"/>
        <v>0</v>
      </c>
      <c r="K227" s="28">
        <f t="shared" si="119"/>
        <v>0</v>
      </c>
      <c r="IH227" s="7"/>
      <c r="II227" s="7"/>
      <c r="IJ227" s="7"/>
      <c r="IK227" s="7"/>
      <c r="IL227" s="7"/>
      <c r="IM227" s="7"/>
      <c r="IN227" s="7"/>
      <c r="IO227" s="7"/>
      <c r="IP227" s="7"/>
      <c r="IQ227" s="7"/>
      <c r="IR227" s="7"/>
      <c r="IS227" s="7"/>
      <c r="IT227" s="7"/>
      <c r="IU227" s="7"/>
      <c r="IV227" s="7"/>
    </row>
    <row r="228" spans="1:256" s="2" customFormat="1" ht="15" hidden="1">
      <c r="A228" s="50"/>
      <c r="B228" s="63"/>
      <c r="C228" s="42" t="s">
        <v>13</v>
      </c>
      <c r="D228" s="38"/>
      <c r="E228" s="38"/>
      <c r="F228" s="38"/>
      <c r="G228" s="38"/>
      <c r="H228" s="53">
        <f>I228+J228+K228</f>
        <v>0</v>
      </c>
      <c r="I228" s="53">
        <f aca="true" t="shared" si="120" ref="I228:N228">I227</f>
        <v>0</v>
      </c>
      <c r="J228" s="53">
        <f t="shared" si="120"/>
        <v>0</v>
      </c>
      <c r="K228" s="53">
        <f t="shared" si="120"/>
        <v>0</v>
      </c>
      <c r="IH228" s="7"/>
      <c r="II228" s="7"/>
      <c r="IJ228" s="7"/>
      <c r="IK228" s="7"/>
      <c r="IL228" s="7"/>
      <c r="IM228" s="7"/>
      <c r="IN228" s="7"/>
      <c r="IO228" s="7"/>
      <c r="IP228" s="7"/>
      <c r="IQ228" s="7"/>
      <c r="IR228" s="7"/>
      <c r="IS228" s="7"/>
      <c r="IT228" s="7"/>
      <c r="IU228" s="7"/>
      <c r="IV228" s="7"/>
    </row>
    <row r="229" spans="1:11" ht="15" hidden="1">
      <c r="A229" s="14"/>
      <c r="B229" s="52" t="s">
        <v>124</v>
      </c>
      <c r="C229" s="42"/>
      <c r="D229" s="26"/>
      <c r="E229" s="26"/>
      <c r="F229" s="26"/>
      <c r="G229" s="27"/>
      <c r="H229" s="28">
        <f aca="true" t="shared" si="121" ref="H229:H234">SUM(I229:K229)</f>
        <v>0</v>
      </c>
      <c r="I229" s="28"/>
      <c r="J229" s="28"/>
      <c r="K229" s="65"/>
    </row>
    <row r="230" spans="1:11" ht="15" hidden="1">
      <c r="A230" s="14"/>
      <c r="B230" s="52"/>
      <c r="C230" s="61"/>
      <c r="D230" s="26"/>
      <c r="E230" s="26"/>
      <c r="F230" s="26"/>
      <c r="G230" s="27"/>
      <c r="H230" s="28">
        <f t="shared" si="121"/>
        <v>0</v>
      </c>
      <c r="I230" s="28"/>
      <c r="J230" s="28"/>
      <c r="K230" s="65"/>
    </row>
    <row r="231" spans="1:11" ht="15" hidden="1">
      <c r="A231" s="14"/>
      <c r="B231" s="52"/>
      <c r="C231" s="61"/>
      <c r="D231" s="26"/>
      <c r="E231" s="26"/>
      <c r="F231" s="26"/>
      <c r="G231" s="27"/>
      <c r="H231" s="28">
        <f t="shared" si="121"/>
        <v>0</v>
      </c>
      <c r="I231" s="28"/>
      <c r="J231" s="28"/>
      <c r="K231" s="65"/>
    </row>
    <row r="232" spans="1:11" ht="15" hidden="1">
      <c r="A232" s="14"/>
      <c r="B232" s="52"/>
      <c r="C232" s="61"/>
      <c r="D232" s="26"/>
      <c r="E232" s="26"/>
      <c r="F232" s="26"/>
      <c r="G232" s="27"/>
      <c r="H232" s="28">
        <f t="shared" si="121"/>
        <v>0</v>
      </c>
      <c r="I232" s="28"/>
      <c r="J232" s="28"/>
      <c r="K232" s="65"/>
    </row>
    <row r="233" spans="1:11" ht="15" hidden="1">
      <c r="A233" s="14"/>
      <c r="B233" s="52"/>
      <c r="C233" s="61"/>
      <c r="D233" s="26"/>
      <c r="E233" s="26"/>
      <c r="F233" s="26"/>
      <c r="G233" s="27"/>
      <c r="H233" s="28">
        <f t="shared" si="121"/>
        <v>0</v>
      </c>
      <c r="I233" s="28"/>
      <c r="J233" s="28"/>
      <c r="K233" s="65"/>
    </row>
    <row r="234" spans="1:11" ht="15" hidden="1">
      <c r="A234" s="14"/>
      <c r="B234" s="52"/>
      <c r="C234" s="62"/>
      <c r="D234" s="37" t="s">
        <v>19</v>
      </c>
      <c r="E234" s="49"/>
      <c r="F234" s="49"/>
      <c r="G234" s="33"/>
      <c r="H234" s="28">
        <f>I234+J234+K234</f>
        <v>0</v>
      </c>
      <c r="I234" s="28">
        <f aca="true" t="shared" si="122" ref="I234:N234">SUM(I229:I233)</f>
        <v>0</v>
      </c>
      <c r="J234" s="28">
        <f t="shared" si="122"/>
        <v>0</v>
      </c>
      <c r="K234" s="28">
        <f t="shared" si="122"/>
        <v>0</v>
      </c>
    </row>
    <row r="235" spans="1:11" ht="15" hidden="1">
      <c r="A235" s="50"/>
      <c r="B235" s="63"/>
      <c r="C235" s="42" t="s">
        <v>13</v>
      </c>
      <c r="D235" s="38"/>
      <c r="E235" s="38"/>
      <c r="F235" s="38"/>
      <c r="G235" s="38"/>
      <c r="H235" s="53">
        <f>I235+J235+K235</f>
        <v>0</v>
      </c>
      <c r="I235" s="53">
        <f aca="true" t="shared" si="123" ref="I235:N235">I234</f>
        <v>0</v>
      </c>
      <c r="J235" s="53">
        <f t="shared" si="123"/>
        <v>0</v>
      </c>
      <c r="K235" s="53">
        <f t="shared" si="123"/>
        <v>0</v>
      </c>
    </row>
    <row r="236" spans="1:11" ht="15" hidden="1">
      <c r="A236" s="14"/>
      <c r="B236" s="52" t="s">
        <v>125</v>
      </c>
      <c r="C236" s="42"/>
      <c r="D236" s="26"/>
      <c r="E236" s="26"/>
      <c r="F236" s="26"/>
      <c r="G236" s="27"/>
      <c r="H236" s="28">
        <f aca="true" t="shared" si="124" ref="H236:H241">SUM(I236:K236)</f>
        <v>0</v>
      </c>
      <c r="I236" s="28"/>
      <c r="J236" s="28"/>
      <c r="K236" s="65"/>
    </row>
    <row r="237" spans="1:11" ht="15" hidden="1">
      <c r="A237" s="14"/>
      <c r="B237" s="52"/>
      <c r="C237" s="61"/>
      <c r="D237" s="26"/>
      <c r="E237" s="26"/>
      <c r="F237" s="26"/>
      <c r="G237" s="27"/>
      <c r="H237" s="28">
        <f t="shared" si="124"/>
        <v>0</v>
      </c>
      <c r="I237" s="28"/>
      <c r="J237" s="28"/>
      <c r="K237" s="65"/>
    </row>
    <row r="238" spans="1:11" ht="15" hidden="1">
      <c r="A238" s="14"/>
      <c r="B238" s="52"/>
      <c r="C238" s="61"/>
      <c r="D238" s="26"/>
      <c r="E238" s="26"/>
      <c r="F238" s="26"/>
      <c r="G238" s="27"/>
      <c r="H238" s="28">
        <f t="shared" si="124"/>
        <v>0</v>
      </c>
      <c r="I238" s="28"/>
      <c r="J238" s="28"/>
      <c r="K238" s="65"/>
    </row>
    <row r="239" spans="1:11" ht="15" hidden="1">
      <c r="A239" s="14"/>
      <c r="B239" s="52"/>
      <c r="C239" s="61"/>
      <c r="D239" s="26"/>
      <c r="E239" s="26"/>
      <c r="F239" s="26"/>
      <c r="G239" s="27"/>
      <c r="H239" s="28">
        <f t="shared" si="124"/>
        <v>0</v>
      </c>
      <c r="I239" s="28"/>
      <c r="J239" s="28"/>
      <c r="K239" s="65"/>
    </row>
    <row r="240" spans="1:11" ht="15" hidden="1">
      <c r="A240" s="14"/>
      <c r="B240" s="52"/>
      <c r="C240" s="61"/>
      <c r="D240" s="26"/>
      <c r="E240" s="26"/>
      <c r="F240" s="26"/>
      <c r="G240" s="27"/>
      <c r="H240" s="28">
        <f t="shared" si="124"/>
        <v>0</v>
      </c>
      <c r="I240" s="28"/>
      <c r="J240" s="28"/>
      <c r="K240" s="65"/>
    </row>
    <row r="241" spans="1:11" ht="15" hidden="1">
      <c r="A241" s="14"/>
      <c r="B241" s="52"/>
      <c r="C241" s="62"/>
      <c r="D241" s="37" t="s">
        <v>19</v>
      </c>
      <c r="E241" s="49"/>
      <c r="F241" s="49"/>
      <c r="G241" s="33"/>
      <c r="H241" s="28">
        <f>I241+J241+K241</f>
        <v>0</v>
      </c>
      <c r="I241" s="28">
        <f aca="true" t="shared" si="125" ref="I241:N241">SUM(I236:I240)</f>
        <v>0</v>
      </c>
      <c r="J241" s="28">
        <f t="shared" si="125"/>
        <v>0</v>
      </c>
      <c r="K241" s="28">
        <f t="shared" si="125"/>
        <v>0</v>
      </c>
    </row>
    <row r="242" spans="1:11" ht="15" hidden="1">
      <c r="A242" s="50"/>
      <c r="B242" s="63"/>
      <c r="C242" s="42" t="s">
        <v>13</v>
      </c>
      <c r="D242" s="38"/>
      <c r="E242" s="38"/>
      <c r="F242" s="38"/>
      <c r="G242" s="38"/>
      <c r="H242" s="53">
        <f>I242+J242+K242</f>
        <v>0</v>
      </c>
      <c r="I242" s="53">
        <f aca="true" t="shared" si="126" ref="I242:N242">I241</f>
        <v>0</v>
      </c>
      <c r="J242" s="53">
        <f t="shared" si="126"/>
        <v>0</v>
      </c>
      <c r="K242" s="53">
        <f t="shared" si="126"/>
        <v>0</v>
      </c>
    </row>
    <row r="243" spans="1:11" ht="15" hidden="1">
      <c r="A243" s="14"/>
      <c r="B243" s="52" t="s">
        <v>126</v>
      </c>
      <c r="C243" s="42"/>
      <c r="D243" s="26"/>
      <c r="E243" s="26"/>
      <c r="F243" s="26"/>
      <c r="G243" s="27"/>
      <c r="H243" s="28">
        <f aca="true" t="shared" si="127" ref="H243:H248">SUM(I243:K243)</f>
        <v>0</v>
      </c>
      <c r="I243" s="28"/>
      <c r="J243" s="28"/>
      <c r="K243" s="65"/>
    </row>
    <row r="244" spans="1:11" ht="15" hidden="1">
      <c r="A244" s="14"/>
      <c r="B244" s="52"/>
      <c r="C244" s="61"/>
      <c r="D244" s="26"/>
      <c r="E244" s="26"/>
      <c r="F244" s="26"/>
      <c r="G244" s="27"/>
      <c r="H244" s="28">
        <f t="shared" si="127"/>
        <v>0</v>
      </c>
      <c r="I244" s="28"/>
      <c r="J244" s="28"/>
      <c r="K244" s="65"/>
    </row>
    <row r="245" spans="1:11" ht="15" hidden="1">
      <c r="A245" s="14"/>
      <c r="B245" s="52"/>
      <c r="C245" s="61"/>
      <c r="D245" s="26"/>
      <c r="E245" s="26"/>
      <c r="F245" s="26"/>
      <c r="G245" s="27"/>
      <c r="H245" s="28">
        <f t="shared" si="127"/>
        <v>0</v>
      </c>
      <c r="I245" s="28"/>
      <c r="J245" s="28"/>
      <c r="K245" s="65"/>
    </row>
    <row r="246" spans="1:11" ht="15" hidden="1">
      <c r="A246" s="14"/>
      <c r="B246" s="52"/>
      <c r="C246" s="61"/>
      <c r="D246" s="26"/>
      <c r="E246" s="26"/>
      <c r="F246" s="26"/>
      <c r="G246" s="27"/>
      <c r="H246" s="28">
        <f t="shared" si="127"/>
        <v>0</v>
      </c>
      <c r="I246" s="28"/>
      <c r="J246" s="28"/>
      <c r="K246" s="65"/>
    </row>
    <row r="247" spans="1:11" ht="15" hidden="1">
      <c r="A247" s="14"/>
      <c r="B247" s="52"/>
      <c r="C247" s="64"/>
      <c r="D247" s="37" t="s">
        <v>19</v>
      </c>
      <c r="E247" s="49"/>
      <c r="F247" s="49"/>
      <c r="G247" s="33"/>
      <c r="H247" s="28">
        <f>I247+J247+K247</f>
        <v>0</v>
      </c>
      <c r="I247" s="28">
        <f aca="true" t="shared" si="128" ref="I247:N247">SUM(I243:I246)</f>
        <v>0</v>
      </c>
      <c r="J247" s="28">
        <f t="shared" si="128"/>
        <v>0</v>
      </c>
      <c r="K247" s="28">
        <f t="shared" si="128"/>
        <v>0</v>
      </c>
    </row>
    <row r="248" spans="1:11" ht="15" hidden="1">
      <c r="A248" s="50"/>
      <c r="B248" s="63"/>
      <c r="C248" s="42" t="s">
        <v>13</v>
      </c>
      <c r="D248" s="38"/>
      <c r="E248" s="38"/>
      <c r="F248" s="38"/>
      <c r="G248" s="38"/>
      <c r="H248" s="53">
        <f>I248+J248+K248</f>
        <v>0</v>
      </c>
      <c r="I248" s="53">
        <f aca="true" t="shared" si="129" ref="I248:N248">I247</f>
        <v>0</v>
      </c>
      <c r="J248" s="53">
        <f t="shared" si="129"/>
        <v>0</v>
      </c>
      <c r="K248" s="53">
        <f t="shared" si="129"/>
        <v>0</v>
      </c>
    </row>
    <row r="249" spans="1:11" ht="15" hidden="1">
      <c r="A249" s="14"/>
      <c r="B249" s="52" t="s">
        <v>127</v>
      </c>
      <c r="C249" s="38" t="s">
        <v>128</v>
      </c>
      <c r="D249" s="26"/>
      <c r="E249" s="26"/>
      <c r="F249" s="26"/>
      <c r="G249" s="27"/>
      <c r="H249" s="28">
        <f aca="true" t="shared" si="130" ref="H249:H254">SUM(I249:K249)</f>
        <v>0</v>
      </c>
      <c r="I249" s="28"/>
      <c r="J249" s="28"/>
      <c r="K249" s="65"/>
    </row>
    <row r="250" spans="1:11" ht="15" hidden="1">
      <c r="A250" s="14"/>
      <c r="B250" s="52"/>
      <c r="C250" s="47"/>
      <c r="D250" s="26"/>
      <c r="E250" s="26"/>
      <c r="F250" s="26"/>
      <c r="G250" s="27"/>
      <c r="H250" s="28">
        <f t="shared" si="130"/>
        <v>0</v>
      </c>
      <c r="I250" s="28"/>
      <c r="J250" s="28"/>
      <c r="K250" s="65"/>
    </row>
    <row r="251" spans="1:11" ht="15" hidden="1">
      <c r="A251" s="14"/>
      <c r="B251" s="52"/>
      <c r="C251" s="47"/>
      <c r="D251" s="26"/>
      <c r="E251" s="26"/>
      <c r="F251" s="26"/>
      <c r="G251" s="27"/>
      <c r="H251" s="28">
        <f t="shared" si="130"/>
        <v>0</v>
      </c>
      <c r="I251" s="28"/>
      <c r="J251" s="28"/>
      <c r="K251" s="65"/>
    </row>
    <row r="252" spans="1:11" ht="15" hidden="1">
      <c r="A252" s="14"/>
      <c r="B252" s="52"/>
      <c r="C252" s="47"/>
      <c r="D252" s="26"/>
      <c r="E252" s="26"/>
      <c r="F252" s="26"/>
      <c r="G252" s="27"/>
      <c r="H252" s="28">
        <f t="shared" si="130"/>
        <v>0</v>
      </c>
      <c r="I252" s="28"/>
      <c r="J252" s="28"/>
      <c r="K252" s="65"/>
    </row>
    <row r="253" spans="1:11" ht="15" hidden="1">
      <c r="A253" s="14"/>
      <c r="B253" s="52"/>
      <c r="C253" s="47"/>
      <c r="D253" s="26"/>
      <c r="E253" s="26"/>
      <c r="F253" s="26"/>
      <c r="G253" s="27"/>
      <c r="H253" s="28">
        <f t="shared" si="130"/>
        <v>0</v>
      </c>
      <c r="I253" s="28"/>
      <c r="J253" s="28"/>
      <c r="K253" s="65"/>
    </row>
    <row r="254" spans="1:11" ht="15" hidden="1">
      <c r="A254" s="14"/>
      <c r="B254" s="52"/>
      <c r="C254" s="48"/>
      <c r="D254" s="37" t="s">
        <v>19</v>
      </c>
      <c r="E254" s="49"/>
      <c r="F254" s="49"/>
      <c r="G254" s="33"/>
      <c r="H254" s="28">
        <f>I254+J254+K254</f>
        <v>0</v>
      </c>
      <c r="I254" s="28">
        <f aca="true" t="shared" si="131" ref="I254:N254">SUM(I249:I253)</f>
        <v>0</v>
      </c>
      <c r="J254" s="28">
        <f t="shared" si="131"/>
        <v>0</v>
      </c>
      <c r="K254" s="28">
        <f t="shared" si="131"/>
        <v>0</v>
      </c>
    </row>
    <row r="255" spans="1:11" ht="15" hidden="1">
      <c r="A255" s="50"/>
      <c r="B255" s="63"/>
      <c r="C255" s="38" t="s">
        <v>13</v>
      </c>
      <c r="D255" s="38"/>
      <c r="E255" s="38"/>
      <c r="F255" s="38"/>
      <c r="G255" s="38"/>
      <c r="H255" s="53">
        <f>I255+J255+K255</f>
        <v>0</v>
      </c>
      <c r="I255" s="53">
        <f aca="true" t="shared" si="132" ref="I255:N255">I254</f>
        <v>0</v>
      </c>
      <c r="J255" s="53">
        <f t="shared" si="132"/>
        <v>0</v>
      </c>
      <c r="K255" s="53">
        <f t="shared" si="132"/>
        <v>0</v>
      </c>
    </row>
    <row r="256" spans="1:11" ht="15" hidden="1">
      <c r="A256" s="14"/>
      <c r="B256" s="52" t="s">
        <v>129</v>
      </c>
      <c r="C256" s="42"/>
      <c r="D256" s="26"/>
      <c r="E256" s="26"/>
      <c r="F256" s="26"/>
      <c r="G256" s="27"/>
      <c r="H256" s="28">
        <f aca="true" t="shared" si="133" ref="H256:H261">SUM(I256:K256)</f>
        <v>0</v>
      </c>
      <c r="I256" s="28"/>
      <c r="J256" s="28"/>
      <c r="K256" s="65"/>
    </row>
    <row r="257" spans="1:11" ht="15" hidden="1">
      <c r="A257" s="14"/>
      <c r="B257" s="52"/>
      <c r="C257" s="61"/>
      <c r="D257" s="26"/>
      <c r="E257" s="26"/>
      <c r="F257" s="26"/>
      <c r="G257" s="27"/>
      <c r="H257" s="28">
        <f t="shared" si="133"/>
        <v>0</v>
      </c>
      <c r="I257" s="28"/>
      <c r="J257" s="28"/>
      <c r="K257" s="65"/>
    </row>
    <row r="258" spans="1:11" ht="15" hidden="1">
      <c r="A258" s="14"/>
      <c r="B258" s="52"/>
      <c r="C258" s="61"/>
      <c r="D258" s="26"/>
      <c r="E258" s="26"/>
      <c r="F258" s="26"/>
      <c r="G258" s="27"/>
      <c r="H258" s="28">
        <f t="shared" si="133"/>
        <v>0</v>
      </c>
      <c r="I258" s="28"/>
      <c r="J258" s="28"/>
      <c r="K258" s="65"/>
    </row>
    <row r="259" spans="1:11" ht="15" hidden="1">
      <c r="A259" s="14"/>
      <c r="B259" s="52"/>
      <c r="C259" s="61"/>
      <c r="D259" s="26"/>
      <c r="E259" s="26"/>
      <c r="F259" s="26"/>
      <c r="G259" s="27"/>
      <c r="H259" s="28">
        <f t="shared" si="133"/>
        <v>0</v>
      </c>
      <c r="I259" s="28"/>
      <c r="J259" s="28"/>
      <c r="K259" s="65"/>
    </row>
    <row r="260" spans="1:11" ht="15" hidden="1">
      <c r="A260" s="14"/>
      <c r="B260" s="52"/>
      <c r="C260" s="61"/>
      <c r="D260" s="26"/>
      <c r="E260" s="26"/>
      <c r="F260" s="26"/>
      <c r="G260" s="27"/>
      <c r="H260" s="28">
        <f t="shared" si="133"/>
        <v>0</v>
      </c>
      <c r="I260" s="28"/>
      <c r="J260" s="28"/>
      <c r="K260" s="65"/>
    </row>
    <row r="261" spans="1:11" ht="15" hidden="1">
      <c r="A261" s="14"/>
      <c r="B261" s="52"/>
      <c r="C261" s="62" t="s">
        <v>19</v>
      </c>
      <c r="D261" s="37" t="s">
        <v>19</v>
      </c>
      <c r="E261" s="49"/>
      <c r="F261" s="49"/>
      <c r="G261" s="33"/>
      <c r="H261" s="28">
        <f>I261+J261+K261</f>
        <v>0</v>
      </c>
      <c r="I261" s="28">
        <f aca="true" t="shared" si="134" ref="I261:N261">SUM(I256:I260)</f>
        <v>0</v>
      </c>
      <c r="J261" s="28">
        <f t="shared" si="134"/>
        <v>0</v>
      </c>
      <c r="K261" s="28">
        <f t="shared" si="134"/>
        <v>0</v>
      </c>
    </row>
    <row r="262" spans="1:11" ht="15" hidden="1">
      <c r="A262" s="14"/>
      <c r="B262" s="52"/>
      <c r="C262" s="26" t="s">
        <v>13</v>
      </c>
      <c r="D262" s="26"/>
      <c r="E262" s="26"/>
      <c r="F262" s="26"/>
      <c r="G262" s="26"/>
      <c r="H262" s="28">
        <f>I262+J262+K262</f>
        <v>0</v>
      </c>
      <c r="I262" s="28">
        <f aca="true" t="shared" si="135" ref="I262:N262">I261</f>
        <v>0</v>
      </c>
      <c r="J262" s="28">
        <f t="shared" si="135"/>
        <v>0</v>
      </c>
      <c r="K262" s="28">
        <f t="shared" si="135"/>
        <v>0</v>
      </c>
    </row>
    <row r="263" spans="1:256" s="2" customFormat="1" ht="15" hidden="1">
      <c r="A263" s="14"/>
      <c r="B263" s="52" t="s">
        <v>130</v>
      </c>
      <c r="C263" s="42" t="s">
        <v>131</v>
      </c>
      <c r="D263" s="26">
        <v>4</v>
      </c>
      <c r="E263" s="26">
        <v>1</v>
      </c>
      <c r="F263" s="26"/>
      <c r="G263" s="27"/>
      <c r="H263" s="28">
        <f aca="true" t="shared" si="136" ref="H263:H268">SUM(I263:K263)</f>
        <v>0</v>
      </c>
      <c r="I263" s="28"/>
      <c r="J263" s="28"/>
      <c r="K263" s="65"/>
      <c r="IH263" s="7"/>
      <c r="II263" s="7"/>
      <c r="IJ263" s="7"/>
      <c r="IK263" s="7"/>
      <c r="IL263" s="7"/>
      <c r="IM263" s="7"/>
      <c r="IN263" s="7"/>
      <c r="IO263" s="7"/>
      <c r="IP263" s="7"/>
      <c r="IQ263" s="7"/>
      <c r="IR263" s="7"/>
      <c r="IS263" s="7"/>
      <c r="IT263" s="7"/>
      <c r="IU263" s="7"/>
      <c r="IV263" s="7"/>
    </row>
    <row r="264" spans="1:256" s="2" customFormat="1" ht="15" hidden="1">
      <c r="A264" s="14"/>
      <c r="B264" s="52"/>
      <c r="C264" s="61"/>
      <c r="D264" s="26"/>
      <c r="E264" s="26"/>
      <c r="F264" s="26"/>
      <c r="G264" s="27"/>
      <c r="H264" s="28">
        <f t="shared" si="136"/>
        <v>0</v>
      </c>
      <c r="I264" s="28"/>
      <c r="J264" s="28"/>
      <c r="K264" s="65"/>
      <c r="IH264" s="7"/>
      <c r="II264" s="7"/>
      <c r="IJ264" s="7"/>
      <c r="IK264" s="7"/>
      <c r="IL264" s="7"/>
      <c r="IM264" s="7"/>
      <c r="IN264" s="7"/>
      <c r="IO264" s="7"/>
      <c r="IP264" s="7"/>
      <c r="IQ264" s="7"/>
      <c r="IR264" s="7"/>
      <c r="IS264" s="7"/>
      <c r="IT264" s="7"/>
      <c r="IU264" s="7"/>
      <c r="IV264" s="7"/>
    </row>
    <row r="265" spans="1:256" s="2" customFormat="1" ht="15" hidden="1">
      <c r="A265" s="14"/>
      <c r="B265" s="52"/>
      <c r="C265" s="61"/>
      <c r="D265" s="26"/>
      <c r="E265" s="26"/>
      <c r="F265" s="26"/>
      <c r="G265" s="27"/>
      <c r="H265" s="28">
        <f t="shared" si="136"/>
        <v>0</v>
      </c>
      <c r="I265" s="28"/>
      <c r="J265" s="28"/>
      <c r="K265" s="65"/>
      <c r="IH265" s="7"/>
      <c r="II265" s="7"/>
      <c r="IJ265" s="7"/>
      <c r="IK265" s="7"/>
      <c r="IL265" s="7"/>
      <c r="IM265" s="7"/>
      <c r="IN265" s="7"/>
      <c r="IO265" s="7"/>
      <c r="IP265" s="7"/>
      <c r="IQ265" s="7"/>
      <c r="IR265" s="7"/>
      <c r="IS265" s="7"/>
      <c r="IT265" s="7"/>
      <c r="IU265" s="7"/>
      <c r="IV265" s="7"/>
    </row>
    <row r="266" spans="1:256" s="2" customFormat="1" ht="15" hidden="1">
      <c r="A266" s="14"/>
      <c r="B266" s="52"/>
      <c r="C266" s="61"/>
      <c r="D266" s="26"/>
      <c r="E266" s="26"/>
      <c r="F266" s="26"/>
      <c r="G266" s="27"/>
      <c r="H266" s="28">
        <f t="shared" si="136"/>
        <v>0</v>
      </c>
      <c r="I266" s="28"/>
      <c r="J266" s="28"/>
      <c r="K266" s="65"/>
      <c r="IH266" s="7"/>
      <c r="II266" s="7"/>
      <c r="IJ266" s="7"/>
      <c r="IK266" s="7"/>
      <c r="IL266" s="7"/>
      <c r="IM266" s="7"/>
      <c r="IN266" s="7"/>
      <c r="IO266" s="7"/>
      <c r="IP266" s="7"/>
      <c r="IQ266" s="7"/>
      <c r="IR266" s="7"/>
      <c r="IS266" s="7"/>
      <c r="IT266" s="7"/>
      <c r="IU266" s="7"/>
      <c r="IV266" s="7"/>
    </row>
    <row r="267" spans="1:256" s="2" customFormat="1" ht="15" hidden="1">
      <c r="A267" s="14"/>
      <c r="B267" s="52"/>
      <c r="C267" s="61"/>
      <c r="D267" s="26"/>
      <c r="E267" s="26"/>
      <c r="F267" s="26"/>
      <c r="G267" s="27"/>
      <c r="H267" s="28">
        <f t="shared" si="136"/>
        <v>0</v>
      </c>
      <c r="I267" s="28"/>
      <c r="J267" s="28"/>
      <c r="K267" s="65"/>
      <c r="IH267" s="7"/>
      <c r="II267" s="7"/>
      <c r="IJ267" s="7"/>
      <c r="IK267" s="7"/>
      <c r="IL267" s="7"/>
      <c r="IM267" s="7"/>
      <c r="IN267" s="7"/>
      <c r="IO267" s="7"/>
      <c r="IP267" s="7"/>
      <c r="IQ267" s="7"/>
      <c r="IR267" s="7"/>
      <c r="IS267" s="7"/>
      <c r="IT267" s="7"/>
      <c r="IU267" s="7"/>
      <c r="IV267" s="7"/>
    </row>
    <row r="268" spans="1:256" s="2" customFormat="1" ht="15" hidden="1">
      <c r="A268" s="14"/>
      <c r="B268" s="52"/>
      <c r="C268" s="62" t="s">
        <v>19</v>
      </c>
      <c r="D268" s="37"/>
      <c r="E268" s="49"/>
      <c r="F268" s="49"/>
      <c r="G268" s="33"/>
      <c r="H268" s="28">
        <f aca="true" t="shared" si="137" ref="H268:H273">I268+J268+K268</f>
        <v>0</v>
      </c>
      <c r="I268" s="28">
        <f aca="true" t="shared" si="138" ref="I268:N268">SUM(I263:I267)</f>
        <v>0</v>
      </c>
      <c r="J268" s="28">
        <f t="shared" si="138"/>
        <v>0</v>
      </c>
      <c r="K268" s="28">
        <f t="shared" si="138"/>
        <v>0</v>
      </c>
      <c r="IH268" s="7"/>
      <c r="II268" s="7"/>
      <c r="IJ268" s="7"/>
      <c r="IK268" s="7"/>
      <c r="IL268" s="7"/>
      <c r="IM268" s="7"/>
      <c r="IN268" s="7"/>
      <c r="IO268" s="7"/>
      <c r="IP268" s="7"/>
      <c r="IQ268" s="7"/>
      <c r="IR268" s="7"/>
      <c r="IS268" s="7"/>
      <c r="IT268" s="7"/>
      <c r="IU268" s="7"/>
      <c r="IV268" s="7"/>
    </row>
    <row r="269" spans="1:256" s="2" customFormat="1" ht="15" hidden="1">
      <c r="A269" s="14"/>
      <c r="B269" s="52"/>
      <c r="C269" s="26" t="s">
        <v>13</v>
      </c>
      <c r="D269" s="26"/>
      <c r="E269" s="26"/>
      <c r="F269" s="26"/>
      <c r="G269" s="26"/>
      <c r="H269" s="28">
        <f t="shared" si="137"/>
        <v>0</v>
      </c>
      <c r="I269" s="28">
        <f aca="true" t="shared" si="139" ref="I269:N269">I268</f>
        <v>0</v>
      </c>
      <c r="J269" s="28">
        <f t="shared" si="139"/>
        <v>0</v>
      </c>
      <c r="K269" s="28">
        <f t="shared" si="139"/>
        <v>0</v>
      </c>
      <c r="IH269" s="7"/>
      <c r="II269" s="7"/>
      <c r="IJ269" s="7"/>
      <c r="IK269" s="7"/>
      <c r="IL269" s="7"/>
      <c r="IM269" s="7"/>
      <c r="IN269" s="7"/>
      <c r="IO269" s="7"/>
      <c r="IP269" s="7"/>
      <c r="IQ269" s="7"/>
      <c r="IR269" s="7"/>
      <c r="IS269" s="7"/>
      <c r="IT269" s="7"/>
      <c r="IU269" s="7"/>
      <c r="IV269" s="7"/>
    </row>
    <row r="270" spans="1:11" ht="22.5" customHeight="1">
      <c r="A270" s="26" t="s">
        <v>132</v>
      </c>
      <c r="B270" s="26"/>
      <c r="C270" s="26"/>
      <c r="D270" s="26"/>
      <c r="E270" s="26"/>
      <c r="F270" s="26"/>
      <c r="G270" s="26"/>
      <c r="H270" s="28">
        <f t="shared" si="137"/>
        <v>6555625.3</v>
      </c>
      <c r="I270" s="28">
        <f aca="true" t="shared" si="140" ref="I270:N270">I79+I96+I149+I157+I168+I176+I195+I199+I205+I222+I228+I235+I242+I248+I255+I262+I269</f>
        <v>932225.3</v>
      </c>
      <c r="J270" s="28">
        <f t="shared" si="140"/>
        <v>0</v>
      </c>
      <c r="K270" s="28">
        <f t="shared" si="140"/>
        <v>5623400</v>
      </c>
    </row>
  </sheetData>
  <sheetProtection/>
  <mergeCells count="180">
    <mergeCell ref="A1:C1"/>
    <mergeCell ref="A2:K2"/>
    <mergeCell ref="G3:I3"/>
    <mergeCell ref="D4:E4"/>
    <mergeCell ref="H4:K4"/>
    <mergeCell ref="D9:G9"/>
    <mergeCell ref="D13:G13"/>
    <mergeCell ref="D17:G17"/>
    <mergeCell ref="D19:G19"/>
    <mergeCell ref="D23:G23"/>
    <mergeCell ref="D27:G27"/>
    <mergeCell ref="D29:G29"/>
    <mergeCell ref="D33:G33"/>
    <mergeCell ref="D37:G37"/>
    <mergeCell ref="D41:G41"/>
    <mergeCell ref="D45:G45"/>
    <mergeCell ref="D49:G49"/>
    <mergeCell ref="D53:G53"/>
    <mergeCell ref="D57:G57"/>
    <mergeCell ref="D61:G61"/>
    <mergeCell ref="D65:G65"/>
    <mergeCell ref="D69:G69"/>
    <mergeCell ref="D71:G71"/>
    <mergeCell ref="D75:G75"/>
    <mergeCell ref="D78:G78"/>
    <mergeCell ref="C79:G79"/>
    <mergeCell ref="D82:G82"/>
    <mergeCell ref="D84:G84"/>
    <mergeCell ref="D88:G88"/>
    <mergeCell ref="D92:G92"/>
    <mergeCell ref="C96:G96"/>
    <mergeCell ref="D99:G99"/>
    <mergeCell ref="D103:G103"/>
    <mergeCell ref="D106:G106"/>
    <mergeCell ref="D109:G109"/>
    <mergeCell ref="D111:G111"/>
    <mergeCell ref="D114:G114"/>
    <mergeCell ref="D117:G117"/>
    <mergeCell ref="D119:G119"/>
    <mergeCell ref="D121:G121"/>
    <mergeCell ref="D124:G124"/>
    <mergeCell ref="D126:G126"/>
    <mergeCell ref="D128:G128"/>
    <mergeCell ref="D132:G132"/>
    <mergeCell ref="D134:G134"/>
    <mergeCell ref="D138:G138"/>
    <mergeCell ref="D140:G140"/>
    <mergeCell ref="D144:G144"/>
    <mergeCell ref="D148:G148"/>
    <mergeCell ref="C149:G149"/>
    <mergeCell ref="D156:G156"/>
    <mergeCell ref="C157:G157"/>
    <mergeCell ref="D161:G161"/>
    <mergeCell ref="D163:G163"/>
    <mergeCell ref="D167:G167"/>
    <mergeCell ref="C168:G168"/>
    <mergeCell ref="D173:G173"/>
    <mergeCell ref="D175:G175"/>
    <mergeCell ref="C176:G176"/>
    <mergeCell ref="D178:G178"/>
    <mergeCell ref="D182:G182"/>
    <mergeCell ref="D184:G184"/>
    <mergeCell ref="D188:G188"/>
    <mergeCell ref="D190:G190"/>
    <mergeCell ref="D194:G194"/>
    <mergeCell ref="C195:G195"/>
    <mergeCell ref="D198:G198"/>
    <mergeCell ref="C199:G199"/>
    <mergeCell ref="D204:G204"/>
    <mergeCell ref="C205:G205"/>
    <mergeCell ref="D209:G209"/>
    <mergeCell ref="D213:G213"/>
    <mergeCell ref="D217:G217"/>
    <mergeCell ref="D221:G221"/>
    <mergeCell ref="C222:G222"/>
    <mergeCell ref="D227:G227"/>
    <mergeCell ref="C228:G228"/>
    <mergeCell ref="D234:G234"/>
    <mergeCell ref="C235:G235"/>
    <mergeCell ref="D241:G241"/>
    <mergeCell ref="C242:G242"/>
    <mergeCell ref="D247:G247"/>
    <mergeCell ref="C248:G248"/>
    <mergeCell ref="D254:G254"/>
    <mergeCell ref="C255:G255"/>
    <mergeCell ref="D261:G261"/>
    <mergeCell ref="C262:G262"/>
    <mergeCell ref="D268:G268"/>
    <mergeCell ref="C269:G269"/>
    <mergeCell ref="A270:G270"/>
    <mergeCell ref="A4:A5"/>
    <mergeCell ref="B4:B5"/>
    <mergeCell ref="B6:B79"/>
    <mergeCell ref="B80:B96"/>
    <mergeCell ref="B97:B149"/>
    <mergeCell ref="B150:B157"/>
    <mergeCell ref="B158:B168"/>
    <mergeCell ref="B169:B176"/>
    <mergeCell ref="B177:B195"/>
    <mergeCell ref="B196:B199"/>
    <mergeCell ref="B200:B205"/>
    <mergeCell ref="B206:B222"/>
    <mergeCell ref="B223:B228"/>
    <mergeCell ref="B229:B235"/>
    <mergeCell ref="B236:B242"/>
    <mergeCell ref="B243:B248"/>
    <mergeCell ref="B249:B255"/>
    <mergeCell ref="B256:B262"/>
    <mergeCell ref="B263:B269"/>
    <mergeCell ref="C4:C5"/>
    <mergeCell ref="C6:C9"/>
    <mergeCell ref="C10:C13"/>
    <mergeCell ref="C14:C17"/>
    <mergeCell ref="C18:C19"/>
    <mergeCell ref="C20:C23"/>
    <mergeCell ref="C24:C27"/>
    <mergeCell ref="C28:C29"/>
    <mergeCell ref="C30:C33"/>
    <mergeCell ref="C34:C37"/>
    <mergeCell ref="C38:C41"/>
    <mergeCell ref="C42:C45"/>
    <mergeCell ref="C46:C49"/>
    <mergeCell ref="C50:C53"/>
    <mergeCell ref="C54:C57"/>
    <mergeCell ref="C58:C61"/>
    <mergeCell ref="C62:C65"/>
    <mergeCell ref="C66:C69"/>
    <mergeCell ref="C70:C71"/>
    <mergeCell ref="C72:C75"/>
    <mergeCell ref="C76:C78"/>
    <mergeCell ref="C80:C82"/>
    <mergeCell ref="C83:C84"/>
    <mergeCell ref="C85:C88"/>
    <mergeCell ref="C89:C92"/>
    <mergeCell ref="C93:C95"/>
    <mergeCell ref="C97:C99"/>
    <mergeCell ref="C100:C103"/>
    <mergeCell ref="C104:C106"/>
    <mergeCell ref="C107:C109"/>
    <mergeCell ref="C110:C111"/>
    <mergeCell ref="C112:C114"/>
    <mergeCell ref="C115:C117"/>
    <mergeCell ref="C118:C119"/>
    <mergeCell ref="C120:C121"/>
    <mergeCell ref="C122:C124"/>
    <mergeCell ref="C125:C126"/>
    <mergeCell ref="C127:C128"/>
    <mergeCell ref="C129:C132"/>
    <mergeCell ref="C133:C134"/>
    <mergeCell ref="C135:C138"/>
    <mergeCell ref="C139:C140"/>
    <mergeCell ref="C141:C144"/>
    <mergeCell ref="C145:C148"/>
    <mergeCell ref="C150:C156"/>
    <mergeCell ref="C158:C161"/>
    <mergeCell ref="C162:C163"/>
    <mergeCell ref="C164:C167"/>
    <mergeCell ref="C169:C173"/>
    <mergeCell ref="C174:C175"/>
    <mergeCell ref="C177:C178"/>
    <mergeCell ref="C179:C182"/>
    <mergeCell ref="C183:C184"/>
    <mergeCell ref="C185:C188"/>
    <mergeCell ref="C189:C190"/>
    <mergeCell ref="C191:C194"/>
    <mergeCell ref="C196:C198"/>
    <mergeCell ref="C200:C204"/>
    <mergeCell ref="C206:C209"/>
    <mergeCell ref="C210:C213"/>
    <mergeCell ref="C214:C217"/>
    <mergeCell ref="C218:C221"/>
    <mergeCell ref="C223:C227"/>
    <mergeCell ref="C229:C234"/>
    <mergeCell ref="C236:C241"/>
    <mergeCell ref="C243:C247"/>
    <mergeCell ref="C249:C254"/>
    <mergeCell ref="C256:C261"/>
    <mergeCell ref="C263:C268"/>
    <mergeCell ref="F4:F5"/>
    <mergeCell ref="G4:G5"/>
  </mergeCells>
  <printOptions horizontalCentered="1"/>
  <pageMargins left="0.6673611111111111" right="0.2" top="0.75" bottom="0.75" header="0.30972222222222223" footer="0.11944444444444445"/>
  <pageSetup horizontalDpi="180" verticalDpi="180" orientation="portrait" paperSize="9" scale="78"/>
  <headerFooter scaleWithDoc="0" alignWithMargins="0">
    <oddFooter>&amp;C&amp;"宋体"&amp;12第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dfh</dc:creator>
  <cp:keywords/>
  <dc:description/>
  <cp:lastModifiedBy>ChinaUser</cp:lastModifiedBy>
  <cp:lastPrinted>2017-07-23T02:26:00Z</cp:lastPrinted>
  <dcterms:created xsi:type="dcterms:W3CDTF">2008-09-19T06:33:05Z</dcterms:created>
  <dcterms:modified xsi:type="dcterms:W3CDTF">2017-09-26T01:04:53Z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2052-9.1.0.5026</vt:lpwstr>
  </property>
</Properties>
</file>