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firstSheet="32" activeTab="32"/>
  </bookViews>
  <sheets>
    <sheet name="2015.7" sheetId="1" r:id="rId1"/>
    <sheet name="2015.8" sheetId="2" r:id="rId2"/>
    <sheet name="2015.9" sheetId="3" r:id="rId3"/>
    <sheet name="2015.10" sheetId="4" r:id="rId4"/>
    <sheet name="2015.11" sheetId="5" r:id="rId5"/>
    <sheet name="2015.12" sheetId="6" r:id="rId6"/>
    <sheet name="2016.2" sheetId="8" r:id="rId7"/>
    <sheet name="2016.3" sheetId="9" r:id="rId8"/>
    <sheet name="2016.4" sheetId="10" r:id="rId9"/>
    <sheet name="2016.6" sheetId="12" r:id="rId10"/>
    <sheet name="2016.5" sheetId="11" r:id="rId11"/>
    <sheet name="2016.7" sheetId="14" r:id="rId12"/>
    <sheet name="2016.8" sheetId="15" r:id="rId13"/>
    <sheet name="2016.9" sheetId="16" r:id="rId14"/>
    <sheet name="2016.10" sheetId="17" r:id="rId15"/>
    <sheet name="2016.11" sheetId="18" r:id="rId16"/>
    <sheet name="2016.12" sheetId="19" r:id="rId17"/>
    <sheet name="2017.2" sheetId="20" r:id="rId18"/>
    <sheet name="2017.3" sheetId="21" r:id="rId19"/>
    <sheet name="2017.4" sheetId="22" r:id="rId20"/>
    <sheet name="2017.5" sheetId="23" r:id="rId21"/>
    <sheet name="2017.6" sheetId="24" r:id="rId22"/>
    <sheet name="2017.7" sheetId="25" r:id="rId23"/>
    <sheet name="2017.8" sheetId="26" r:id="rId24"/>
    <sheet name="2017.9" sheetId="27" r:id="rId25"/>
    <sheet name="2017.10" sheetId="28" r:id="rId26"/>
    <sheet name="2017.11" sheetId="29" r:id="rId27"/>
    <sheet name="2017.12" sheetId="30" r:id="rId28"/>
    <sheet name="2018.2(按市反馈数）" sheetId="31" r:id="rId29"/>
    <sheet name="2018.3(按市反馈数）" sheetId="32" r:id="rId30"/>
    <sheet name="2018.4(按市反馈数）" sheetId="33" r:id="rId31"/>
    <sheet name="2018.5(按市反馈数）" sheetId="34" r:id="rId32"/>
    <sheet name="2018.12" sheetId="41" r:id="rId33"/>
  </sheets>
  <definedNames>
    <definedName name="_xlnm.Print_Area" localSheetId="17">'2017.2'!$A$1:$G$11</definedName>
  </definedNames>
  <calcPr calcId="144525"/>
</workbook>
</file>

<file path=xl/sharedStrings.xml><?xml version="1.0" encoding="utf-8"?>
<sst xmlns="http://schemas.openxmlformats.org/spreadsheetml/2006/main" count="684" uniqueCount="75">
  <si>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7</t>
    </r>
    <r>
      <rPr>
        <b/>
        <sz val="20"/>
        <color rgb="FF000000"/>
        <rFont val="宋体"/>
        <charset val="134"/>
      </rPr>
      <t>月份）</t>
    </r>
  </si>
  <si>
    <r>
      <rPr>
        <sz val="12"/>
        <color rgb="FF000000"/>
        <rFont val="Times New Roman"/>
        <charset val="134"/>
      </rPr>
      <t xml:space="preserve">                                                                             </t>
    </r>
    <r>
      <rPr>
        <sz val="12"/>
        <color rgb="FF000000"/>
        <rFont val="宋体"/>
        <charset val="134"/>
      </rPr>
      <t>单位：万元</t>
    </r>
  </si>
  <si>
    <t>指标名称</t>
  </si>
  <si>
    <t>本年实绩</t>
  </si>
  <si>
    <t>去年同期</t>
  </si>
  <si>
    <t>与去年累计对比</t>
  </si>
  <si>
    <t>备注</t>
  </si>
  <si>
    <t>本月</t>
  </si>
  <si>
    <t>累计</t>
  </si>
  <si>
    <t>一、规上工业增加值</t>
  </si>
  <si>
    <t>二、全镇实交税金</t>
  </si>
  <si>
    <t>其中：国税</t>
  </si>
  <si>
    <r>
      <rPr>
        <sz val="10.5"/>
        <color rgb="FF000000"/>
        <rFont val="Times New Roman"/>
        <charset val="134"/>
      </rPr>
      <t xml:space="preserve">      </t>
    </r>
    <r>
      <rPr>
        <sz val="10.5"/>
        <color rgb="FF000000"/>
        <rFont val="仿宋_GB2312"/>
        <charset val="134"/>
      </rPr>
      <t>地税</t>
    </r>
  </si>
  <si>
    <t>三、全镇用电量（万千瓦时）</t>
  </si>
  <si>
    <t>四、全镇用水量（万吨）</t>
  </si>
  <si>
    <r>
      <rPr>
        <sz val="10.5"/>
        <color rgb="FF000000"/>
        <rFont val="仿宋_GB2312"/>
        <charset val="134"/>
      </rPr>
      <t>五、外贸出口（万美元）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</si>
  <si>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6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</si>
  <si>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8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</si>
  <si>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7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</si>
  <si>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9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</si>
  <si>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8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</si>
  <si>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10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</si>
  <si>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9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</si>
  <si>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11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</si>
  <si>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10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</si>
  <si>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2015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12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</si>
  <si>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11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</si>
  <si>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2</t>
    </r>
    <r>
      <rPr>
        <b/>
        <sz val="20"/>
        <color rgb="FF000000"/>
        <rFont val="宋体"/>
        <charset val="134"/>
      </rPr>
      <t>月份）</t>
    </r>
  </si>
  <si>
    <t>/</t>
  </si>
  <si>
    <t>剔除六类</t>
  </si>
  <si>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</si>
  <si>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3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</si>
  <si>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</si>
  <si>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4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</si>
  <si>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</si>
  <si>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6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</si>
  <si>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仿宋_GB2312"/>
        <charset val="134"/>
      </rPr>
      <t>月数据</t>
    </r>
  </si>
  <si>
    <r>
      <rPr>
        <b/>
        <sz val="20"/>
        <color rgb="FF000000"/>
        <rFont val="宋体"/>
        <charset val="134"/>
      </rPr>
      <t>东凤镇工业快报（</t>
    </r>
    <r>
      <rPr>
        <b/>
        <sz val="20"/>
        <color rgb="FF000000"/>
        <rFont val="Times New Roman"/>
        <charset val="134"/>
      </rPr>
      <t>2016</t>
    </r>
    <r>
      <rPr>
        <b/>
        <sz val="20"/>
        <color rgb="FF000000"/>
        <rFont val="宋体"/>
        <charset val="134"/>
      </rPr>
      <t>年</t>
    </r>
    <r>
      <rPr>
        <b/>
        <sz val="20"/>
        <color rgb="FF000000"/>
        <rFont val="Times New Roman"/>
        <charset val="134"/>
      </rPr>
      <t>5</t>
    </r>
    <r>
      <rPr>
        <b/>
        <sz val="20"/>
        <color rgb="FF000000"/>
        <rFont val="宋体"/>
        <charset val="134"/>
      </rPr>
      <t>月份）</t>
    </r>
  </si>
  <si>
    <r>
      <rPr>
        <sz val="10.5"/>
        <color rgb="FF000000"/>
        <rFont val="Times New Roman"/>
        <charset val="134"/>
      </rPr>
      <t>4</t>
    </r>
    <r>
      <rPr>
        <sz val="10.5"/>
        <color rgb="FF000000"/>
        <rFont val="仿宋_GB2312"/>
        <charset val="134"/>
      </rPr>
      <t>月数据</t>
    </r>
  </si>
  <si>
    <t>东凤镇工业快报（2016年7月份）</t>
  </si>
  <si>
    <r>
      <rPr>
        <sz val="10.5"/>
        <color rgb="FF000000"/>
        <rFont val="Times New Roman"/>
        <charset val="134"/>
      </rPr>
      <t xml:space="preserve">          </t>
    </r>
    <r>
      <rPr>
        <sz val="10.5"/>
        <color rgb="FF000000"/>
        <rFont val="仿宋_GB2312"/>
        <charset val="134"/>
      </rPr>
      <t>地税</t>
    </r>
  </si>
  <si>
    <t>东凤镇工业快报（2016年8月份）</t>
  </si>
  <si>
    <r>
      <rPr>
        <sz val="10.5"/>
        <color rgb="FF000000"/>
        <rFont val="Times New Roman"/>
        <charset val="134"/>
      </rPr>
      <t xml:space="preserve">         </t>
    </r>
    <r>
      <rPr>
        <sz val="10.5"/>
        <color rgb="FF000000"/>
        <rFont val="仿宋_GB2312"/>
        <charset val="134"/>
      </rPr>
      <t>地税</t>
    </r>
  </si>
  <si>
    <t>东凤镇工业快报（2016年9月份）</t>
  </si>
  <si>
    <t>东凤镇工业快报（2016年10月份）</t>
  </si>
  <si>
    <t>东凤镇工业快报（2016年11月份）</t>
  </si>
  <si>
    <t>东凤镇工业快报（2016年12月份）</t>
  </si>
  <si>
    <t>东凤镇工业快报（2017年2月份）</t>
  </si>
  <si>
    <t>东凤镇工业快报（2017年3月份）</t>
  </si>
  <si>
    <t>东凤镇工业快报（2017年4月份）</t>
  </si>
  <si>
    <r>
      <rPr>
        <sz val="10.5"/>
        <color rgb="FF000000"/>
        <rFont val="仿宋_GB2312"/>
        <charset val="134"/>
      </rPr>
      <t>五、外贸出口（万元）</t>
    </r>
    <r>
      <rPr>
        <sz val="10.5"/>
        <color rgb="FF000000"/>
        <rFont val="Times New Roman"/>
        <charset val="134"/>
      </rPr>
      <t xml:space="preserve"> </t>
    </r>
  </si>
  <si>
    <t>东凤镇工业快报（2017年5月份）</t>
  </si>
  <si>
    <r>
      <rPr>
        <sz val="10.5"/>
        <color rgb="FF000000"/>
        <rFont val="Times New Roman"/>
        <charset val="134"/>
      </rPr>
      <t xml:space="preserve">        </t>
    </r>
    <r>
      <rPr>
        <sz val="10.5"/>
        <color rgb="FF000000"/>
        <rFont val="仿宋_GB2312"/>
        <charset val="134"/>
      </rPr>
      <t>地税</t>
    </r>
  </si>
  <si>
    <t>东凤镇工业快报（2017年6月份）</t>
  </si>
  <si>
    <t xml:space="preserve">五、外贸出口（万元） </t>
  </si>
  <si>
    <t>东凤镇工业快报（2017年7月份）</t>
  </si>
  <si>
    <t>海关数据未公布</t>
  </si>
  <si>
    <t>东凤镇工业快报（2017年8月份）</t>
  </si>
  <si>
    <t>东凤镇工业快报（2017年9月份）</t>
  </si>
  <si>
    <t>海关数据无公布</t>
  </si>
  <si>
    <t>东凤镇工业快报（2017年10月份）</t>
  </si>
  <si>
    <r>
      <rPr>
        <sz val="10.5"/>
        <color rgb="FF000000"/>
        <rFont val="Times New Roman"/>
        <charset val="134"/>
      </rPr>
      <t xml:space="preserve">           </t>
    </r>
    <r>
      <rPr>
        <sz val="10.5"/>
        <color rgb="FF000000"/>
        <rFont val="仿宋_GB2312"/>
        <charset val="134"/>
      </rPr>
      <t>地税</t>
    </r>
  </si>
  <si>
    <t>东凤镇工业快报（2017年11月份）</t>
  </si>
  <si>
    <t>东凤镇工业快报（2017年12月份）</t>
  </si>
  <si>
    <t>东凤镇工业快报（2018年2月份）</t>
  </si>
  <si>
    <t>市统计局无反馈该数据</t>
  </si>
  <si>
    <t>未反馈</t>
  </si>
  <si>
    <t>东凤镇工业快报（2018年3月份）</t>
  </si>
  <si>
    <r>
      <rPr>
        <sz val="10.5"/>
        <color rgb="FF000000"/>
        <rFont val="仿宋_GB2312"/>
        <charset val="134"/>
      </rPr>
      <t>五、外贸出口</t>
    </r>
    <r>
      <rPr>
        <sz val="10.5"/>
        <color rgb="FF000000"/>
        <rFont val="Times New Roman"/>
        <charset val="134"/>
      </rPr>
      <t xml:space="preserve"> </t>
    </r>
  </si>
  <si>
    <t>1-2月数据</t>
  </si>
  <si>
    <t>东凤镇工业快报（2018年4月份）</t>
  </si>
  <si>
    <t>1-3月数据</t>
  </si>
  <si>
    <t>东凤镇工业快报（2018年5月份）</t>
  </si>
  <si>
    <t>市统计局没有反馈4月数据</t>
  </si>
  <si>
    <t>东凤镇工业快报（2018年12月份）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</si>
</sst>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000000000000000%"/>
    <numFmt numFmtId="180" formatCode="0.0000000000000000%"/>
    <numFmt numFmtId="181" formatCode="0.000000000000000%"/>
  </numFmts>
  <fonts count="3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2"/>
      <color rgb="FF000000"/>
      <name val="Times New Roman"/>
      <charset val="134"/>
    </font>
    <font>
      <b/>
      <sz val="14"/>
      <color rgb="FF000000"/>
      <name val="仿宋_GB2312"/>
      <charset val="134"/>
    </font>
    <font>
      <sz val="10.5"/>
      <color rgb="FF00000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.5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b/>
      <sz val="2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178" fontId="0" fillId="0" borderId="0" xfId="0" applyNumberForma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177" fontId="5" fillId="2" borderId="1" xfId="5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78" fontId="0" fillId="0" borderId="0" xfId="0" applyNumberFormat="1">
      <alignment vertical="center"/>
    </xf>
    <xf numFmtId="178" fontId="3" fillId="2" borderId="1" xfId="0" applyNumberFormat="1" applyFont="1" applyFill="1" applyBorder="1" applyAlignment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vertical="center" wrapText="1"/>
    </xf>
    <xf numFmtId="177" fontId="5" fillId="0" borderId="1" xfId="5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wrapText="1"/>
    </xf>
    <xf numFmtId="176" fontId="0" fillId="0" borderId="0" xfId="0" applyNumberFormat="1">
      <alignment vertical="center"/>
    </xf>
    <xf numFmtId="0" fontId="10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180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1" xfId="50" applyNumberFormat="1" applyFont="1" applyFill="1" applyBorder="1" applyAlignment="1">
      <alignment horizontal="center" vertical="center"/>
    </xf>
    <xf numFmtId="181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179" fontId="0" fillId="2" borderId="0" xfId="0" applyNumberFormat="1" applyFill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0" fillId="2" borderId="0" xfId="0" applyNumberForma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75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0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22485</v>
      </c>
      <c r="C5" s="9">
        <v>225900</v>
      </c>
      <c r="D5" s="9">
        <v>50151</v>
      </c>
      <c r="E5" s="9">
        <v>431421</v>
      </c>
      <c r="F5" s="22">
        <v>-0.466</v>
      </c>
      <c r="G5" s="13"/>
    </row>
    <row r="6" ht="24.75" customHeight="1" spans="1:7">
      <c r="A6" s="6" t="s">
        <v>10</v>
      </c>
      <c r="B6" s="9">
        <f>B7+B8</f>
        <v>15422</v>
      </c>
      <c r="C6" s="9">
        <f t="shared" ref="C6:E6" si="0">C7+C8</f>
        <v>117054</v>
      </c>
      <c r="D6" s="9">
        <f t="shared" si="0"/>
        <v>14369</v>
      </c>
      <c r="E6" s="9">
        <f t="shared" si="0"/>
        <v>110557</v>
      </c>
      <c r="F6" s="22">
        <f>C6/E6-1</f>
        <v>0.0587660663730021</v>
      </c>
      <c r="G6" s="13"/>
    </row>
    <row r="7" ht="24.75" customHeight="1" spans="1:7">
      <c r="A7" s="6" t="s">
        <v>11</v>
      </c>
      <c r="B7" s="36">
        <v>8619</v>
      </c>
      <c r="C7" s="36">
        <v>72019</v>
      </c>
      <c r="D7" s="36">
        <v>8063</v>
      </c>
      <c r="E7" s="36">
        <v>69302</v>
      </c>
      <c r="F7" s="22">
        <f t="shared" ref="F7:F11" si="1">C7/E7-1</f>
        <v>0.0392052177426336</v>
      </c>
      <c r="G7" s="13"/>
    </row>
    <row r="8" ht="24.75" customHeight="1" spans="1:7">
      <c r="A8" s="13" t="s">
        <v>12</v>
      </c>
      <c r="B8" s="36">
        <v>6803</v>
      </c>
      <c r="C8" s="36">
        <v>45035</v>
      </c>
      <c r="D8" s="36">
        <v>6306</v>
      </c>
      <c r="E8" s="36">
        <v>41255</v>
      </c>
      <c r="F8" s="22">
        <f t="shared" si="1"/>
        <v>0.09162525754454</v>
      </c>
      <c r="G8" s="13"/>
    </row>
    <row r="9" ht="24.75" customHeight="1" spans="1:7">
      <c r="A9" s="6" t="s">
        <v>13</v>
      </c>
      <c r="B9" s="9">
        <v>11426.98</v>
      </c>
      <c r="C9" s="9">
        <v>67535.37</v>
      </c>
      <c r="D9" s="9">
        <v>12280</v>
      </c>
      <c r="E9" s="14">
        <v>68647.45</v>
      </c>
      <c r="F9" s="22">
        <f t="shared" si="1"/>
        <v>-0.0161998734111756</v>
      </c>
      <c r="G9" s="13"/>
    </row>
    <row r="10" ht="24.75" customHeight="1" spans="1:7">
      <c r="A10" s="6" t="s">
        <v>14</v>
      </c>
      <c r="B10" s="9">
        <v>238.3</v>
      </c>
      <c r="C10" s="9">
        <v>1464.51</v>
      </c>
      <c r="D10" s="9">
        <v>238.89</v>
      </c>
      <c r="E10" s="14">
        <v>1436.29</v>
      </c>
      <c r="F10" s="22">
        <f t="shared" si="1"/>
        <v>0.0196478427058602</v>
      </c>
      <c r="G10" s="13"/>
    </row>
    <row r="11" ht="24.75" customHeight="1" spans="1:7">
      <c r="A11" s="6" t="s">
        <v>15</v>
      </c>
      <c r="B11" s="36">
        <v>6340</v>
      </c>
      <c r="C11" s="36">
        <v>42664</v>
      </c>
      <c r="D11" s="36">
        <v>7457</v>
      </c>
      <c r="E11" s="9">
        <v>47610</v>
      </c>
      <c r="F11" s="22">
        <f t="shared" si="1"/>
        <v>-0.103885738290275</v>
      </c>
      <c r="G11" s="13" t="s">
        <v>16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5" sqref="B5:E11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35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38298</v>
      </c>
      <c r="C5" s="9">
        <v>219131</v>
      </c>
      <c r="D5" s="9">
        <v>33649</v>
      </c>
      <c r="E5" s="9">
        <v>203415</v>
      </c>
      <c r="F5" s="22">
        <v>0.08</v>
      </c>
      <c r="G5" s="11" t="s">
        <v>29</v>
      </c>
    </row>
    <row r="6" ht="24.75" customHeight="1" spans="1:7">
      <c r="A6" s="6" t="s">
        <v>10</v>
      </c>
      <c r="B6" s="9">
        <v>15158</v>
      </c>
      <c r="C6" s="9">
        <v>102733</v>
      </c>
      <c r="D6" s="9">
        <v>21842</v>
      </c>
      <c r="E6" s="9">
        <v>101976</v>
      </c>
      <c r="F6" s="22">
        <f>C6/E6-1</f>
        <v>0.00742331528987217</v>
      </c>
      <c r="G6" s="13"/>
    </row>
    <row r="7" ht="24.75" customHeight="1" spans="1:7">
      <c r="A7" s="6" t="s">
        <v>11</v>
      </c>
      <c r="B7" s="9">
        <v>11102</v>
      </c>
      <c r="C7" s="36">
        <v>65604</v>
      </c>
      <c r="D7" s="9">
        <v>14153</v>
      </c>
      <c r="E7" s="36">
        <v>63400</v>
      </c>
      <c r="F7" s="22">
        <f t="shared" ref="F7:F11" si="0">C7/E7-1</f>
        <v>0.0347634069400631</v>
      </c>
      <c r="G7" s="13"/>
    </row>
    <row r="8" ht="24.75" customHeight="1" spans="1:7">
      <c r="A8" s="13" t="s">
        <v>12</v>
      </c>
      <c r="B8" s="9">
        <v>4056</v>
      </c>
      <c r="C8" s="36">
        <v>37129</v>
      </c>
      <c r="D8" s="9">
        <v>7689</v>
      </c>
      <c r="E8" s="36">
        <v>38576</v>
      </c>
      <c r="F8" s="22">
        <f t="shared" si="0"/>
        <v>-0.0375103691414351</v>
      </c>
      <c r="G8" s="13"/>
    </row>
    <row r="9" ht="24.75" customHeight="1" spans="1:7">
      <c r="A9" s="6" t="s">
        <v>13</v>
      </c>
      <c r="B9" s="9">
        <v>11531.89</v>
      </c>
      <c r="C9" s="9">
        <v>58888</v>
      </c>
      <c r="D9" s="9">
        <v>11347</v>
      </c>
      <c r="E9" s="8">
        <v>56111</v>
      </c>
      <c r="F9" s="22">
        <f t="shared" si="0"/>
        <v>0.0494911871112615</v>
      </c>
      <c r="G9" s="13"/>
    </row>
    <row r="10" ht="24.75" customHeight="1" spans="1:7">
      <c r="A10" s="6" t="s">
        <v>14</v>
      </c>
      <c r="B10" s="9">
        <v>217.7357</v>
      </c>
      <c r="C10" s="9">
        <v>1228</v>
      </c>
      <c r="D10" s="9">
        <v>245.3203</v>
      </c>
      <c r="E10" s="14">
        <v>1241</v>
      </c>
      <c r="F10" s="22">
        <f t="shared" si="0"/>
        <v>-0.0104754230459307</v>
      </c>
      <c r="G10" s="13"/>
    </row>
    <row r="11" ht="24.75" customHeight="1" spans="1:7">
      <c r="A11" s="6" t="s">
        <v>15</v>
      </c>
      <c r="B11" s="9">
        <v>7700</v>
      </c>
      <c r="C11" s="36">
        <v>35926</v>
      </c>
      <c r="D11" s="9">
        <v>7843</v>
      </c>
      <c r="E11" s="9">
        <v>36324</v>
      </c>
      <c r="F11" s="22">
        <f t="shared" si="0"/>
        <v>-0.010956943067944</v>
      </c>
      <c r="G11" s="13" t="s">
        <v>36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37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40166</v>
      </c>
      <c r="C5" s="9">
        <v>180833</v>
      </c>
      <c r="D5" s="9">
        <v>39515</v>
      </c>
      <c r="E5" s="9">
        <v>169766</v>
      </c>
      <c r="F5" s="22">
        <v>0.078</v>
      </c>
      <c r="G5" s="11" t="s">
        <v>29</v>
      </c>
    </row>
    <row r="6" ht="24.75" customHeight="1" spans="1:7">
      <c r="A6" s="6" t="s">
        <v>10</v>
      </c>
      <c r="B6" s="9">
        <v>17577</v>
      </c>
      <c r="C6" s="9">
        <v>87575</v>
      </c>
      <c r="D6" s="9">
        <v>15342</v>
      </c>
      <c r="E6" s="9">
        <v>80134</v>
      </c>
      <c r="F6" s="22">
        <f>C6/E6-1</f>
        <v>0.0928569645843214</v>
      </c>
      <c r="G6" s="13"/>
    </row>
    <row r="7" ht="24.75" customHeight="1" spans="1:7">
      <c r="A7" s="6" t="s">
        <v>11</v>
      </c>
      <c r="B7" s="9">
        <v>10064</v>
      </c>
      <c r="C7" s="36">
        <v>54502</v>
      </c>
      <c r="D7" s="9">
        <v>9081</v>
      </c>
      <c r="E7" s="36">
        <v>49247</v>
      </c>
      <c r="F7" s="22">
        <f t="shared" ref="F7:F11" si="0">C7/E7-1</f>
        <v>0.106707007533454</v>
      </c>
      <c r="G7" s="13"/>
    </row>
    <row r="8" ht="24.75" customHeight="1" spans="1:7">
      <c r="A8" s="13" t="s">
        <v>12</v>
      </c>
      <c r="B8" s="9">
        <v>7513</v>
      </c>
      <c r="C8" s="36">
        <v>33073</v>
      </c>
      <c r="D8" s="9">
        <v>6261</v>
      </c>
      <c r="E8" s="36">
        <v>30887</v>
      </c>
      <c r="F8" s="22">
        <f t="shared" si="0"/>
        <v>0.0707741120859908</v>
      </c>
      <c r="G8" s="13"/>
    </row>
    <row r="9" ht="24.75" customHeight="1" spans="1:7">
      <c r="A9" s="6" t="s">
        <v>13</v>
      </c>
      <c r="B9" s="9">
        <v>12137.51</v>
      </c>
      <c r="C9" s="9">
        <v>47356.11</v>
      </c>
      <c r="D9" s="9">
        <v>11289.05</v>
      </c>
      <c r="E9" s="8">
        <v>44764</v>
      </c>
      <c r="F9" s="22">
        <f t="shared" si="0"/>
        <v>0.0579061299258332</v>
      </c>
      <c r="G9" s="13"/>
    </row>
    <row r="10" ht="24.75" customHeight="1" spans="1:7">
      <c r="A10" s="6" t="s">
        <v>14</v>
      </c>
      <c r="B10" s="9">
        <v>210.8515</v>
      </c>
      <c r="C10" s="9">
        <v>1010.2643</v>
      </c>
      <c r="D10" s="9">
        <v>222.8987</v>
      </c>
      <c r="E10" s="14">
        <v>995.6797</v>
      </c>
      <c r="F10" s="22">
        <f t="shared" si="0"/>
        <v>0.014647883250005</v>
      </c>
      <c r="G10" s="13"/>
    </row>
    <row r="11" ht="24.75" customHeight="1" spans="1:7">
      <c r="A11" s="6" t="s">
        <v>15</v>
      </c>
      <c r="B11" s="9">
        <v>6783</v>
      </c>
      <c r="C11" s="36">
        <v>28226</v>
      </c>
      <c r="D11" s="9">
        <v>6833</v>
      </c>
      <c r="E11" s="9">
        <v>28481</v>
      </c>
      <c r="F11" s="22">
        <f t="shared" si="0"/>
        <v>-0.0089533373125944</v>
      </c>
      <c r="G11" s="13" t="s">
        <v>38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9" sqref="A9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39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27078</v>
      </c>
      <c r="C5" s="9">
        <v>246209</v>
      </c>
      <c r="D5" s="9">
        <v>26372</v>
      </c>
      <c r="E5" s="9">
        <v>229787</v>
      </c>
      <c r="F5" s="22">
        <v>0.08</v>
      </c>
      <c r="G5" s="11" t="s">
        <v>29</v>
      </c>
    </row>
    <row r="6" ht="24.75" customHeight="1" spans="1:7">
      <c r="A6" s="6" t="s">
        <v>10</v>
      </c>
      <c r="B6" s="9">
        <v>17876</v>
      </c>
      <c r="C6" s="9">
        <v>120609</v>
      </c>
      <c r="D6" s="9">
        <v>15454</v>
      </c>
      <c r="E6" s="9">
        <v>117430</v>
      </c>
      <c r="F6" s="22">
        <f>C6/E6-1</f>
        <v>0.0270714468193818</v>
      </c>
      <c r="G6" s="13"/>
    </row>
    <row r="7" ht="24.75" customHeight="1" spans="1:7">
      <c r="A7" s="6" t="s">
        <v>11</v>
      </c>
      <c r="B7" s="9">
        <v>15687</v>
      </c>
      <c r="C7" s="36">
        <v>81291</v>
      </c>
      <c r="D7" s="9">
        <v>8620</v>
      </c>
      <c r="E7" s="36">
        <v>72020</v>
      </c>
      <c r="F7" s="22">
        <f t="shared" ref="F7:F11" si="0">C7/E7-1</f>
        <v>0.128728131074701</v>
      </c>
      <c r="G7" s="13"/>
    </row>
    <row r="8" ht="24.75" customHeight="1" spans="1:7">
      <c r="A8" s="13" t="s">
        <v>40</v>
      </c>
      <c r="B8" s="9">
        <v>2189</v>
      </c>
      <c r="C8" s="36">
        <v>39318</v>
      </c>
      <c r="D8" s="9">
        <v>6834</v>
      </c>
      <c r="E8" s="36">
        <v>45410</v>
      </c>
      <c r="F8" s="22">
        <f t="shared" si="0"/>
        <v>-0.134155472362916</v>
      </c>
      <c r="G8" s="13"/>
    </row>
    <row r="9" ht="24.75" customHeight="1" spans="1:7">
      <c r="A9" s="6" t="s">
        <v>13</v>
      </c>
      <c r="B9" s="9">
        <v>12263</v>
      </c>
      <c r="C9" s="9">
        <v>71151</v>
      </c>
      <c r="D9" s="9">
        <v>11426</v>
      </c>
      <c r="E9" s="8">
        <v>67537</v>
      </c>
      <c r="F9" s="22">
        <f t="shared" si="0"/>
        <v>0.0535114085612332</v>
      </c>
      <c r="G9" s="13"/>
    </row>
    <row r="10" ht="24.75" customHeight="1" spans="1:7">
      <c r="A10" s="6" t="s">
        <v>14</v>
      </c>
      <c r="B10" s="9">
        <v>232</v>
      </c>
      <c r="C10" s="9">
        <v>1460</v>
      </c>
      <c r="D10" s="9">
        <v>238</v>
      </c>
      <c r="E10" s="14">
        <v>1479</v>
      </c>
      <c r="F10" s="22">
        <f t="shared" si="0"/>
        <v>-0.0128465179175118</v>
      </c>
      <c r="G10" s="13"/>
    </row>
    <row r="11" ht="24.75" customHeight="1" spans="1:7">
      <c r="A11" s="6" t="s">
        <v>15</v>
      </c>
      <c r="B11" s="9">
        <v>6960</v>
      </c>
      <c r="C11" s="36">
        <v>42886</v>
      </c>
      <c r="D11" s="9">
        <v>6340</v>
      </c>
      <c r="E11" s="9">
        <v>42664</v>
      </c>
      <c r="F11" s="22">
        <f t="shared" si="0"/>
        <v>0.00520345021563839</v>
      </c>
      <c r="G11" s="13" t="s">
        <v>16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I5" sqref="I5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41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22180</v>
      </c>
      <c r="C5" s="9">
        <v>268389</v>
      </c>
      <c r="D5" s="9">
        <v>3285</v>
      </c>
      <c r="E5" s="9">
        <v>233072</v>
      </c>
      <c r="F5" s="22">
        <v>0.1416</v>
      </c>
      <c r="G5" s="11" t="s">
        <v>29</v>
      </c>
    </row>
    <row r="6" ht="24.75" customHeight="1" spans="1:7">
      <c r="A6" s="6" t="s">
        <v>10</v>
      </c>
      <c r="B6" s="9">
        <v>18273</v>
      </c>
      <c r="C6" s="9">
        <v>138882</v>
      </c>
      <c r="D6" s="9">
        <v>11403</v>
      </c>
      <c r="E6" s="9">
        <v>128833</v>
      </c>
      <c r="F6" s="22">
        <f>C6/E6-1</f>
        <v>0.0780002018116477</v>
      </c>
      <c r="G6" s="13"/>
    </row>
    <row r="7" ht="24.75" customHeight="1" spans="1:7">
      <c r="A7" s="6" t="s">
        <v>11</v>
      </c>
      <c r="B7" s="9">
        <v>14673</v>
      </c>
      <c r="C7" s="36">
        <v>95964</v>
      </c>
      <c r="D7" s="9">
        <v>5873</v>
      </c>
      <c r="E7" s="36">
        <v>77893</v>
      </c>
      <c r="F7" s="22">
        <f t="shared" ref="F7:F11" si="0">C7/E7-1</f>
        <v>0.23199774049016</v>
      </c>
      <c r="G7" s="13"/>
    </row>
    <row r="8" ht="24.75" customHeight="1" spans="1:7">
      <c r="A8" s="13" t="s">
        <v>42</v>
      </c>
      <c r="B8" s="9">
        <v>3600</v>
      </c>
      <c r="C8" s="36">
        <v>42918</v>
      </c>
      <c r="D8" s="9">
        <v>5561</v>
      </c>
      <c r="E8" s="36">
        <v>50971</v>
      </c>
      <c r="F8" s="22">
        <f t="shared" si="0"/>
        <v>-0.157991799258402</v>
      </c>
      <c r="G8" s="13"/>
    </row>
    <row r="9" ht="24.75" customHeight="1" spans="1:7">
      <c r="A9" s="6" t="s">
        <v>13</v>
      </c>
      <c r="B9" s="9">
        <v>11850</v>
      </c>
      <c r="C9" s="9">
        <v>83001</v>
      </c>
      <c r="D9" s="9">
        <v>11889</v>
      </c>
      <c r="E9" s="8">
        <v>79426</v>
      </c>
      <c r="F9" s="22">
        <f t="shared" si="0"/>
        <v>0.0450104499785964</v>
      </c>
      <c r="G9" s="13"/>
    </row>
    <row r="10" ht="24.75" customHeight="1" spans="1:7">
      <c r="A10" s="6" t="s">
        <v>14</v>
      </c>
      <c r="B10" s="9">
        <v>248</v>
      </c>
      <c r="C10" s="9">
        <v>1708</v>
      </c>
      <c r="D10" s="9">
        <v>227</v>
      </c>
      <c r="E10" s="14">
        <v>1706</v>
      </c>
      <c r="F10" s="22">
        <f t="shared" si="0"/>
        <v>0.0011723329425557</v>
      </c>
      <c r="G10" s="13"/>
    </row>
    <row r="11" ht="24.75" customHeight="1" spans="1:7">
      <c r="A11" s="6" t="s">
        <v>15</v>
      </c>
      <c r="B11" s="9">
        <v>7139.09690886158</v>
      </c>
      <c r="C11" s="9">
        <v>50025.0969088616</v>
      </c>
      <c r="D11" s="9">
        <v>7733</v>
      </c>
      <c r="E11" s="9">
        <v>50397</v>
      </c>
      <c r="F11" s="22">
        <f t="shared" si="0"/>
        <v>-0.00737946884017704</v>
      </c>
      <c r="G11" s="13" t="s">
        <v>18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7" customWidth="1"/>
    <col min="2" max="9" width="9" style="37"/>
    <col min="10" max="10" width="21.625" style="37" customWidth="1"/>
    <col min="11" max="16384" width="9" style="37"/>
  </cols>
  <sheetData>
    <row r="1" ht="27.75" customHeight="1" spans="1:7">
      <c r="A1" s="39" t="s">
        <v>43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1">
        <v>23475</v>
      </c>
      <c r="C5" s="46">
        <v>291864</v>
      </c>
      <c r="D5" s="21">
        <v>26237</v>
      </c>
      <c r="E5" s="21">
        <v>259309</v>
      </c>
      <c r="F5" s="47">
        <v>0.111</v>
      </c>
      <c r="G5" s="11" t="s">
        <v>29</v>
      </c>
      <c r="H5" s="48"/>
      <c r="I5" s="48"/>
      <c r="J5" s="56"/>
    </row>
    <row r="6" ht="24.75" customHeight="1" spans="1:10">
      <c r="A6" s="6" t="s">
        <v>10</v>
      </c>
      <c r="B6" s="21">
        <v>10130</v>
      </c>
      <c r="C6" s="46">
        <v>149012</v>
      </c>
      <c r="D6" s="21">
        <v>12819</v>
      </c>
      <c r="E6" s="21">
        <v>141652</v>
      </c>
      <c r="F6" s="47">
        <f>C6/E6-1</f>
        <v>0.0519583203908169</v>
      </c>
      <c r="G6" s="13"/>
      <c r="H6" s="48"/>
      <c r="I6" s="48"/>
      <c r="J6" s="56"/>
    </row>
    <row r="7" ht="24.75" customHeight="1" spans="1:10">
      <c r="A7" s="6" t="s">
        <v>11</v>
      </c>
      <c r="B7" s="21">
        <v>7733</v>
      </c>
      <c r="C7" s="46">
        <v>103697</v>
      </c>
      <c r="D7" s="21">
        <v>6913</v>
      </c>
      <c r="E7" s="21">
        <v>84806</v>
      </c>
      <c r="F7" s="47">
        <f t="shared" ref="F7:F11" si="0">C7/E7-1</f>
        <v>0.222755465415183</v>
      </c>
      <c r="G7" s="13"/>
      <c r="H7" s="48"/>
      <c r="I7" s="48"/>
      <c r="J7" s="56"/>
    </row>
    <row r="8" ht="24.75" customHeight="1" spans="1:10">
      <c r="A8" s="13" t="s">
        <v>12</v>
      </c>
      <c r="B8" s="21">
        <v>2397</v>
      </c>
      <c r="C8" s="46">
        <v>45315</v>
      </c>
      <c r="D8" s="21">
        <v>5875</v>
      </c>
      <c r="E8" s="21">
        <v>56846</v>
      </c>
      <c r="F8" s="47">
        <f t="shared" si="0"/>
        <v>-0.20284628645815</v>
      </c>
      <c r="G8" s="13"/>
      <c r="H8" s="48"/>
      <c r="I8" s="48"/>
      <c r="J8" s="56"/>
    </row>
    <row r="9" ht="24.75" customHeight="1" spans="1:10">
      <c r="A9" s="6" t="s">
        <v>13</v>
      </c>
      <c r="B9" s="21">
        <v>11702</v>
      </c>
      <c r="C9" s="46">
        <v>94703</v>
      </c>
      <c r="D9" s="21">
        <v>11338.3</v>
      </c>
      <c r="E9" s="7">
        <v>90764.3</v>
      </c>
      <c r="F9" s="47">
        <f t="shared" si="0"/>
        <v>0.0433948149217258</v>
      </c>
      <c r="G9" s="13"/>
      <c r="H9" s="48"/>
      <c r="I9" s="48"/>
      <c r="J9" s="56"/>
    </row>
    <row r="10" ht="24.75" customHeight="1" spans="1:10">
      <c r="A10" s="6" t="s">
        <v>14</v>
      </c>
      <c r="B10" s="21">
        <v>233.1546</v>
      </c>
      <c r="C10" s="21">
        <v>1941.1546</v>
      </c>
      <c r="D10" s="21">
        <v>252.4783</v>
      </c>
      <c r="E10" s="31">
        <v>1958.4783</v>
      </c>
      <c r="F10" s="22">
        <f t="shared" si="0"/>
        <v>-0.008845489888757</v>
      </c>
      <c r="G10" s="13"/>
      <c r="H10" s="48"/>
      <c r="I10" s="48"/>
      <c r="J10" s="56"/>
    </row>
    <row r="11" ht="24.75" customHeight="1" spans="1:10">
      <c r="A11" s="6" t="s">
        <v>15</v>
      </c>
      <c r="B11" s="21">
        <v>8601.90309113842</v>
      </c>
      <c r="C11" s="54">
        <v>58627</v>
      </c>
      <c r="D11" s="55">
        <v>9442</v>
      </c>
      <c r="E11" s="21">
        <v>59839</v>
      </c>
      <c r="F11" s="47">
        <f t="shared" si="0"/>
        <v>-0.0202543491702736</v>
      </c>
      <c r="G11" s="13" t="s">
        <v>20</v>
      </c>
      <c r="H11" s="48"/>
      <c r="I11" s="48"/>
      <c r="J11" s="5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7" customWidth="1"/>
    <col min="2" max="9" width="9" style="37"/>
    <col min="10" max="10" width="22.75" style="37" customWidth="1"/>
    <col min="11" max="16384" width="9" style="37"/>
  </cols>
  <sheetData>
    <row r="1" ht="27.75" customHeight="1" spans="1:7">
      <c r="A1" s="39" t="s">
        <v>44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1">
        <v>24662</v>
      </c>
      <c r="C5" s="46">
        <v>316526</v>
      </c>
      <c r="D5" s="21">
        <v>24536</v>
      </c>
      <c r="E5" s="7">
        <v>283845</v>
      </c>
      <c r="F5" s="47">
        <v>0.106</v>
      </c>
      <c r="G5" s="11" t="s">
        <v>29</v>
      </c>
      <c r="H5" s="48"/>
      <c r="I5" s="52"/>
      <c r="J5" s="53"/>
    </row>
    <row r="6" ht="24.75" customHeight="1" spans="1:10">
      <c r="A6" s="6" t="s">
        <v>10</v>
      </c>
      <c r="B6" s="12">
        <f>B7+B8</f>
        <v>16455</v>
      </c>
      <c r="C6" s="49">
        <f>C7+C8</f>
        <v>165467</v>
      </c>
      <c r="D6" s="12">
        <f>D7+D8</f>
        <v>17112</v>
      </c>
      <c r="E6" s="31">
        <f>E7+E8</f>
        <v>158764</v>
      </c>
      <c r="F6" s="47">
        <f>C6/E6-1</f>
        <v>0.0422198987175935</v>
      </c>
      <c r="G6" s="13"/>
      <c r="H6" s="48"/>
      <c r="I6" s="52"/>
      <c r="J6" s="53"/>
    </row>
    <row r="7" ht="24.75" customHeight="1" spans="1:10">
      <c r="A7" s="6" t="s">
        <v>11</v>
      </c>
      <c r="B7" s="21">
        <v>13556</v>
      </c>
      <c r="C7" s="46">
        <v>117253</v>
      </c>
      <c r="D7" s="21">
        <v>10780</v>
      </c>
      <c r="E7" s="7">
        <v>95586</v>
      </c>
      <c r="F7" s="47">
        <f t="shared" ref="F7:F11" si="0">C7/E7-1</f>
        <v>0.226675454564476</v>
      </c>
      <c r="G7" s="13"/>
      <c r="H7" s="48"/>
      <c r="I7" s="52"/>
      <c r="J7" s="53"/>
    </row>
    <row r="8" ht="24.75" customHeight="1" spans="1:10">
      <c r="A8" s="13" t="s">
        <v>12</v>
      </c>
      <c r="B8" s="21">
        <v>2899</v>
      </c>
      <c r="C8" s="50">
        <v>48214</v>
      </c>
      <c r="D8" s="21">
        <v>6332</v>
      </c>
      <c r="E8" s="7">
        <v>63178</v>
      </c>
      <c r="F8" s="47">
        <f t="shared" si="0"/>
        <v>-0.236854601285257</v>
      </c>
      <c r="G8" s="13"/>
      <c r="H8" s="48"/>
      <c r="I8" s="52"/>
      <c r="J8" s="53"/>
    </row>
    <row r="9" ht="24.75" customHeight="1" spans="1:10">
      <c r="A9" s="6" t="s">
        <v>13</v>
      </c>
      <c r="B9" s="21">
        <v>10728.99</v>
      </c>
      <c r="C9" s="46">
        <v>105432</v>
      </c>
      <c r="D9" s="21">
        <v>10202.26</v>
      </c>
      <c r="E9" s="7">
        <v>100966.56</v>
      </c>
      <c r="F9" s="47">
        <f t="shared" si="0"/>
        <v>0.0442269202793479</v>
      </c>
      <c r="G9" s="13"/>
      <c r="H9" s="48"/>
      <c r="I9" s="52"/>
      <c r="J9" s="53"/>
    </row>
    <row r="10" ht="24.75" customHeight="1" spans="1:10">
      <c r="A10" s="6" t="s">
        <v>14</v>
      </c>
      <c r="B10" s="21">
        <v>245</v>
      </c>
      <c r="C10" s="21">
        <v>2186</v>
      </c>
      <c r="D10" s="21">
        <v>211</v>
      </c>
      <c r="E10" s="31">
        <v>2169</v>
      </c>
      <c r="F10" s="22">
        <f t="shared" si="0"/>
        <v>0.00783771323190408</v>
      </c>
      <c r="G10" s="13"/>
      <c r="H10" s="48"/>
      <c r="I10" s="52"/>
      <c r="J10" s="53"/>
    </row>
    <row r="11" ht="24.75" customHeight="1" spans="1:10">
      <c r="A11" s="6" t="s">
        <v>15</v>
      </c>
      <c r="B11" s="21">
        <v>7911</v>
      </c>
      <c r="C11" s="46">
        <v>66538</v>
      </c>
      <c r="D11" s="21">
        <v>8518</v>
      </c>
      <c r="E11" s="31">
        <v>68357</v>
      </c>
      <c r="F11" s="47">
        <f t="shared" si="0"/>
        <v>-0.0266102959462821</v>
      </c>
      <c r="G11" s="13" t="s">
        <v>22</v>
      </c>
      <c r="H11" s="48"/>
      <c r="I11" s="52"/>
      <c r="J11" s="53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7" customWidth="1"/>
    <col min="2" max="9" width="9" style="37"/>
    <col min="10" max="10" width="22.75" style="37" customWidth="1"/>
    <col min="11" max="16384" width="9" style="37"/>
  </cols>
  <sheetData>
    <row r="1" ht="27.75" customHeight="1" spans="1:7">
      <c r="A1" s="39" t="s">
        <v>45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1">
        <v>27137</v>
      </c>
      <c r="C5" s="46">
        <v>343663</v>
      </c>
      <c r="D5" s="21">
        <v>25801</v>
      </c>
      <c r="E5" s="21">
        <v>309646</v>
      </c>
      <c r="F5" s="47">
        <v>0.09</v>
      </c>
      <c r="G5" s="11" t="s">
        <v>29</v>
      </c>
      <c r="H5" s="48"/>
      <c r="I5" s="48"/>
      <c r="J5" s="51"/>
    </row>
    <row r="6" ht="24.75" customHeight="1" spans="1:10">
      <c r="A6" s="6" t="s">
        <v>10</v>
      </c>
      <c r="B6" s="21">
        <f>B7+B8</f>
        <v>24344</v>
      </c>
      <c r="C6" s="46">
        <f>C7+C8</f>
        <v>189811</v>
      </c>
      <c r="D6" s="21">
        <f>D7+D8</f>
        <v>10710</v>
      </c>
      <c r="E6" s="21">
        <f>E7+E8</f>
        <v>169474</v>
      </c>
      <c r="F6" s="47">
        <f>C6/E6-1</f>
        <v>0.120000708073215</v>
      </c>
      <c r="G6" s="13"/>
      <c r="H6" s="48"/>
      <c r="I6" s="48"/>
      <c r="J6" s="51"/>
    </row>
    <row r="7" ht="24.75" customHeight="1" spans="1:10">
      <c r="A7" s="6" t="s">
        <v>11</v>
      </c>
      <c r="B7" s="21">
        <v>8055</v>
      </c>
      <c r="C7" s="46">
        <v>125308</v>
      </c>
      <c r="D7" s="21">
        <v>5162</v>
      </c>
      <c r="E7" s="7">
        <v>100748</v>
      </c>
      <c r="F7" s="47">
        <f t="shared" ref="F7:F11" si="0">C7/E7-1</f>
        <v>0.243776551395561</v>
      </c>
      <c r="G7" s="13"/>
      <c r="H7" s="48"/>
      <c r="I7" s="48"/>
      <c r="J7" s="51"/>
    </row>
    <row r="8" ht="24.75" customHeight="1" spans="1:10">
      <c r="A8" s="13" t="s">
        <v>12</v>
      </c>
      <c r="B8" s="21">
        <v>16289</v>
      </c>
      <c r="C8" s="50">
        <v>64503</v>
      </c>
      <c r="D8" s="21">
        <v>5548</v>
      </c>
      <c r="E8" s="7">
        <v>68726</v>
      </c>
      <c r="F8" s="47">
        <f t="shared" si="0"/>
        <v>-0.0614469051014173</v>
      </c>
      <c r="G8" s="13"/>
      <c r="H8" s="48"/>
      <c r="I8" s="48"/>
      <c r="J8" s="51"/>
    </row>
    <row r="9" ht="24.75" customHeight="1" spans="1:10">
      <c r="A9" s="6" t="s">
        <v>13</v>
      </c>
      <c r="B9" s="21">
        <v>10466</v>
      </c>
      <c r="C9" s="46">
        <v>115898</v>
      </c>
      <c r="D9" s="21">
        <v>9961.42</v>
      </c>
      <c r="E9" s="7">
        <v>110927.98</v>
      </c>
      <c r="F9" s="47">
        <f t="shared" si="0"/>
        <v>0.0448040250980861</v>
      </c>
      <c r="G9" s="13"/>
      <c r="H9" s="48"/>
      <c r="I9" s="48"/>
      <c r="J9" s="51"/>
    </row>
    <row r="10" ht="24.75" customHeight="1" spans="1:10">
      <c r="A10" s="6" t="s">
        <v>14</v>
      </c>
      <c r="B10" s="21">
        <v>223.9523</v>
      </c>
      <c r="C10" s="21">
        <v>2409.6723</v>
      </c>
      <c r="D10" s="21">
        <v>179.7201</v>
      </c>
      <c r="E10" s="31">
        <v>2348.2844</v>
      </c>
      <c r="F10" s="22">
        <f t="shared" si="0"/>
        <v>0.0261415951151402</v>
      </c>
      <c r="G10" s="13"/>
      <c r="H10" s="48"/>
      <c r="I10" s="48"/>
      <c r="J10" s="51"/>
    </row>
    <row r="11" ht="24.75" customHeight="1" spans="1:10">
      <c r="A11" s="6" t="s">
        <v>15</v>
      </c>
      <c r="B11" s="21">
        <v>5861</v>
      </c>
      <c r="C11" s="46">
        <v>72399</v>
      </c>
      <c r="D11" s="21">
        <v>14181</v>
      </c>
      <c r="E11" s="31">
        <v>82538</v>
      </c>
      <c r="F11" s="47">
        <f t="shared" si="0"/>
        <v>-0.122840388669461</v>
      </c>
      <c r="G11" s="13" t="s">
        <v>24</v>
      </c>
      <c r="H11" s="48"/>
      <c r="I11" s="48"/>
      <c r="J11" s="51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H1" sqref="H$1:J$1048576"/>
    </sheetView>
  </sheetViews>
  <sheetFormatPr defaultColWidth="9" defaultRowHeight="13.5"/>
  <cols>
    <col min="1" max="1" width="23.75" style="37" customWidth="1"/>
    <col min="2" max="9" width="9" style="37"/>
    <col min="10" max="10" width="22.75" style="37" customWidth="1"/>
    <col min="11" max="16384" width="9" style="37"/>
  </cols>
  <sheetData>
    <row r="1" ht="27.75" customHeight="1" spans="1:7">
      <c r="A1" s="39" t="s">
        <v>46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10">
      <c r="A5" s="6" t="s">
        <v>9</v>
      </c>
      <c r="B5" s="21">
        <v>23793</v>
      </c>
      <c r="C5" s="46">
        <v>367456</v>
      </c>
      <c r="D5" s="21">
        <v>24806</v>
      </c>
      <c r="E5" s="21">
        <v>334452</v>
      </c>
      <c r="F5" s="47">
        <v>0.073</v>
      </c>
      <c r="G5" s="11" t="s">
        <v>29</v>
      </c>
      <c r="H5" s="48"/>
      <c r="I5" s="48"/>
      <c r="J5" s="51"/>
    </row>
    <row r="6" ht="24.75" customHeight="1" spans="1:10">
      <c r="A6" s="6" t="s">
        <v>10</v>
      </c>
      <c r="B6" s="12">
        <f>B7+B8</f>
        <v>11223</v>
      </c>
      <c r="C6" s="49">
        <f>C7+C8</f>
        <v>201034</v>
      </c>
      <c r="D6" s="12">
        <v>12634</v>
      </c>
      <c r="E6" s="12">
        <f>E7+E8</f>
        <v>182108</v>
      </c>
      <c r="F6" s="47">
        <f>C6/E6-1</f>
        <v>0.103927339820326</v>
      </c>
      <c r="G6" s="13"/>
      <c r="H6" s="48"/>
      <c r="I6" s="48"/>
      <c r="J6" s="51"/>
    </row>
    <row r="7" ht="24.75" customHeight="1" spans="1:10">
      <c r="A7" s="6" t="s">
        <v>11</v>
      </c>
      <c r="B7" s="21">
        <v>7669</v>
      </c>
      <c r="C7" s="46">
        <v>132977</v>
      </c>
      <c r="D7" s="21">
        <v>6664</v>
      </c>
      <c r="E7" s="7">
        <v>107412</v>
      </c>
      <c r="F7" s="47">
        <f t="shared" ref="F7:F11" si="0">C7/E7-1</f>
        <v>0.238008788589729</v>
      </c>
      <c r="G7" s="13"/>
      <c r="H7" s="48"/>
      <c r="I7" s="48"/>
      <c r="J7" s="51"/>
    </row>
    <row r="8" ht="24.75" customHeight="1" spans="1:10">
      <c r="A8" s="13" t="s">
        <v>12</v>
      </c>
      <c r="B8" s="21">
        <v>3554</v>
      </c>
      <c r="C8" s="50">
        <v>68057</v>
      </c>
      <c r="D8" s="21">
        <v>5970</v>
      </c>
      <c r="E8" s="7">
        <v>74696</v>
      </c>
      <c r="F8" s="47">
        <f t="shared" si="0"/>
        <v>-0.0888802613259076</v>
      </c>
      <c r="G8" s="13"/>
      <c r="H8" s="48"/>
      <c r="I8" s="48"/>
      <c r="J8" s="51"/>
    </row>
    <row r="9" ht="24.75" customHeight="1" spans="1:10">
      <c r="A9" s="6" t="s">
        <v>13</v>
      </c>
      <c r="B9" s="21">
        <v>11403.09</v>
      </c>
      <c r="C9" s="46">
        <v>127301</v>
      </c>
      <c r="D9" s="21">
        <v>10927.72</v>
      </c>
      <c r="E9" s="7">
        <v>121855.7</v>
      </c>
      <c r="F9" s="47">
        <f t="shared" si="0"/>
        <v>0.044686461117535</v>
      </c>
      <c r="G9" s="13"/>
      <c r="H9" s="48"/>
      <c r="I9" s="48"/>
      <c r="J9" s="51"/>
    </row>
    <row r="10" ht="24.75" customHeight="1" spans="1:10">
      <c r="A10" s="6" t="s">
        <v>14</v>
      </c>
      <c r="B10" s="21">
        <v>208.0472</v>
      </c>
      <c r="C10" s="21">
        <v>2617.7195</v>
      </c>
      <c r="D10" s="21">
        <v>172.6174</v>
      </c>
      <c r="E10" s="31">
        <v>2520.9018</v>
      </c>
      <c r="F10" s="22">
        <f t="shared" si="0"/>
        <v>0.0384059783685347</v>
      </c>
      <c r="G10" s="13"/>
      <c r="H10" s="48"/>
      <c r="I10" s="48"/>
      <c r="J10" s="51"/>
    </row>
    <row r="11" ht="24.75" customHeight="1" spans="1:10">
      <c r="A11" s="6" t="s">
        <v>15</v>
      </c>
      <c r="B11" s="21">
        <v>7551</v>
      </c>
      <c r="C11" s="46">
        <v>79950</v>
      </c>
      <c r="D11" s="21">
        <v>11725</v>
      </c>
      <c r="E11" s="31">
        <v>94263</v>
      </c>
      <c r="F11" s="47">
        <f t="shared" si="0"/>
        <v>-0.151841125362019</v>
      </c>
      <c r="G11" s="13" t="s">
        <v>26</v>
      </c>
      <c r="H11" s="48"/>
      <c r="I11" s="48"/>
      <c r="J11" s="51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B5" sqref="B5:E11"/>
    </sheetView>
  </sheetViews>
  <sheetFormatPr defaultColWidth="9" defaultRowHeight="13.5" outlineLevelCol="7"/>
  <cols>
    <col min="1" max="1" width="25.625" customWidth="1"/>
    <col min="2" max="2" width="10.5" customWidth="1"/>
    <col min="3" max="6" width="10.5" style="37" customWidth="1"/>
    <col min="7" max="7" width="10.5" customWidth="1"/>
    <col min="8" max="8" width="21.625" customWidth="1"/>
  </cols>
  <sheetData>
    <row r="1" ht="47.25" customHeight="1" spans="1:7">
      <c r="A1" s="2" t="s">
        <v>47</v>
      </c>
      <c r="B1" s="2"/>
      <c r="C1" s="2"/>
      <c r="D1" s="2"/>
      <c r="E1" s="2"/>
      <c r="F1" s="2"/>
      <c r="G1" s="2"/>
    </row>
    <row r="2" ht="22.5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28.5" customHeight="1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8">
      <c r="A5" s="6" t="s">
        <v>9</v>
      </c>
      <c r="B5" s="21" t="s">
        <v>28</v>
      </c>
      <c r="C5" s="9">
        <v>65058.52</v>
      </c>
      <c r="D5" s="9" t="s">
        <v>28</v>
      </c>
      <c r="E5" s="9">
        <v>60194</v>
      </c>
      <c r="F5" s="22">
        <v>0.0252</v>
      </c>
      <c r="G5" s="11" t="s">
        <v>29</v>
      </c>
      <c r="H5" s="38"/>
    </row>
    <row r="6" ht="31.5" customHeight="1" spans="1:8">
      <c r="A6" s="6" t="s">
        <v>10</v>
      </c>
      <c r="B6" s="12">
        <v>13096</v>
      </c>
      <c r="C6" s="15">
        <v>40093.947491</v>
      </c>
      <c r="D6" s="15">
        <v>15106</v>
      </c>
      <c r="E6" s="15">
        <v>33949</v>
      </c>
      <c r="F6" s="22">
        <f>C6/E6-1</f>
        <v>0.181005257621727</v>
      </c>
      <c r="G6" s="13"/>
      <c r="H6" s="38"/>
    </row>
    <row r="7" ht="31.5" customHeight="1" spans="1:8">
      <c r="A7" s="6" t="s">
        <v>11</v>
      </c>
      <c r="B7" s="21">
        <v>6349</v>
      </c>
      <c r="C7" s="9">
        <v>26546.947491</v>
      </c>
      <c r="D7" s="9">
        <v>9365</v>
      </c>
      <c r="E7" s="8">
        <v>21513</v>
      </c>
      <c r="F7" s="22">
        <f t="shared" ref="F7:F11" si="0">C7/E7-1</f>
        <v>0.233995606888858</v>
      </c>
      <c r="G7" s="13"/>
      <c r="H7" s="38"/>
    </row>
    <row r="8" ht="31.5" customHeight="1" spans="1:8">
      <c r="A8" s="13" t="s">
        <v>12</v>
      </c>
      <c r="B8" s="21">
        <v>6747</v>
      </c>
      <c r="C8" s="14">
        <v>13547</v>
      </c>
      <c r="D8" s="9">
        <v>5741</v>
      </c>
      <c r="E8" s="8">
        <v>12425</v>
      </c>
      <c r="F8" s="22">
        <f t="shared" si="0"/>
        <v>0.0903018108651912</v>
      </c>
      <c r="G8" s="13"/>
      <c r="H8" s="38"/>
    </row>
    <row r="9" ht="31.5" customHeight="1" spans="1:8">
      <c r="A9" s="6" t="s">
        <v>13</v>
      </c>
      <c r="B9" s="21">
        <v>7241</v>
      </c>
      <c r="C9" s="9">
        <v>14546</v>
      </c>
      <c r="D9" s="9">
        <v>5313</v>
      </c>
      <c r="E9" s="8">
        <v>14356</v>
      </c>
      <c r="F9" s="22">
        <f t="shared" si="0"/>
        <v>0.013234884368905</v>
      </c>
      <c r="G9" s="13"/>
      <c r="H9" s="38"/>
    </row>
    <row r="10" ht="31.5" customHeight="1" spans="1:8">
      <c r="A10" s="6" t="s">
        <v>14</v>
      </c>
      <c r="B10" s="21">
        <v>173</v>
      </c>
      <c r="C10" s="9">
        <v>381.4</v>
      </c>
      <c r="D10" s="9">
        <v>174.68</v>
      </c>
      <c r="E10" s="14">
        <v>382.69</v>
      </c>
      <c r="F10" s="22">
        <f t="shared" si="0"/>
        <v>-0.00337087459823882</v>
      </c>
      <c r="G10" s="13"/>
      <c r="H10" s="38"/>
    </row>
    <row r="11" ht="31.5" customHeight="1" spans="1:8">
      <c r="A11" s="6" t="s">
        <v>15</v>
      </c>
      <c r="B11" s="21">
        <v>9804</v>
      </c>
      <c r="C11" s="9">
        <v>9804</v>
      </c>
      <c r="D11" s="9">
        <v>8872</v>
      </c>
      <c r="E11" s="14">
        <v>8872</v>
      </c>
      <c r="F11" s="22">
        <f t="shared" si="0"/>
        <v>0.105049594229035</v>
      </c>
      <c r="G11" s="13" t="s">
        <v>30</v>
      </c>
      <c r="H11" s="38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10" sqref="D10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2" t="s">
        <v>48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1">
        <v>47047.48</v>
      </c>
      <c r="C5" s="9">
        <v>112106</v>
      </c>
      <c r="D5" s="9">
        <v>46764</v>
      </c>
      <c r="E5" s="9">
        <v>106958</v>
      </c>
      <c r="F5" s="22">
        <v>0.0012</v>
      </c>
      <c r="G5" s="11" t="s">
        <v>29</v>
      </c>
    </row>
    <row r="6" ht="31.5" customHeight="1" spans="1:7">
      <c r="A6" s="6" t="s">
        <v>10</v>
      </c>
      <c r="B6" s="12">
        <v>20564.097861</v>
      </c>
      <c r="C6" s="15">
        <v>60658.045352</v>
      </c>
      <c r="D6" s="15">
        <v>13990</v>
      </c>
      <c r="E6" s="9">
        <v>47939</v>
      </c>
      <c r="F6" s="22">
        <v>0.265</v>
      </c>
      <c r="G6" s="13"/>
    </row>
    <row r="7" ht="31.5" customHeight="1" spans="1:7">
      <c r="A7" s="6" t="s">
        <v>11</v>
      </c>
      <c r="B7" s="12">
        <v>11945.097861</v>
      </c>
      <c r="C7" s="9">
        <v>38492.045352</v>
      </c>
      <c r="D7" s="15">
        <v>7491</v>
      </c>
      <c r="E7" s="36">
        <v>29004</v>
      </c>
      <c r="F7" s="22">
        <v>0.327</v>
      </c>
      <c r="G7" s="13"/>
    </row>
    <row r="8" ht="31.5" customHeight="1" spans="1:7">
      <c r="A8" s="13" t="s">
        <v>12</v>
      </c>
      <c r="B8" s="12">
        <v>8619</v>
      </c>
      <c r="C8" s="14">
        <v>22166</v>
      </c>
      <c r="D8" s="15">
        <v>6510</v>
      </c>
      <c r="E8" s="36">
        <v>18935</v>
      </c>
      <c r="F8" s="22">
        <v>0.171</v>
      </c>
      <c r="G8" s="13"/>
    </row>
    <row r="9" ht="31.5" customHeight="1" spans="1:7">
      <c r="A9" s="6" t="s">
        <v>13</v>
      </c>
      <c r="B9" s="12">
        <v>11139.8273821147</v>
      </c>
      <c r="C9" s="14">
        <v>25685.8273821147</v>
      </c>
      <c r="D9" s="15">
        <v>10058</v>
      </c>
      <c r="E9" s="8">
        <v>24414</v>
      </c>
      <c r="F9" s="22">
        <v>0.0521</v>
      </c>
      <c r="G9" s="13"/>
    </row>
    <row r="10" ht="31.5" customHeight="1" spans="1:7">
      <c r="A10" s="6" t="s">
        <v>14</v>
      </c>
      <c r="B10" s="12">
        <v>195.6</v>
      </c>
      <c r="C10" s="9">
        <v>577</v>
      </c>
      <c r="D10" s="15">
        <v>206.31</v>
      </c>
      <c r="E10" s="14">
        <v>589</v>
      </c>
      <c r="F10" s="22">
        <f t="shared" ref="F10:F11" si="0">C10/E10-1</f>
        <v>-0.0203735144312394</v>
      </c>
      <c r="G10" s="13"/>
    </row>
    <row r="11" ht="31.5" customHeight="1" spans="1:7">
      <c r="A11" s="6" t="s">
        <v>15</v>
      </c>
      <c r="B11" s="12">
        <v>6540</v>
      </c>
      <c r="C11" s="9">
        <v>16344</v>
      </c>
      <c r="D11" s="15">
        <v>5440</v>
      </c>
      <c r="E11" s="14">
        <v>14312</v>
      </c>
      <c r="F11" s="22">
        <f t="shared" si="0"/>
        <v>0.141978759083287</v>
      </c>
      <c r="G11" s="13" t="s">
        <v>32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17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7172</v>
      </c>
      <c r="C5" s="9">
        <v>233072</v>
      </c>
      <c r="D5" s="9">
        <v>52791</v>
      </c>
      <c r="E5" s="9">
        <v>484212</v>
      </c>
      <c r="F5" s="22">
        <v>-0.511</v>
      </c>
      <c r="G5" s="13"/>
    </row>
    <row r="6" ht="24.75" customHeight="1" spans="1:7">
      <c r="A6" s="6" t="s">
        <v>10</v>
      </c>
      <c r="B6" s="9">
        <v>11190</v>
      </c>
      <c r="C6" s="9">
        <v>128245</v>
      </c>
      <c r="D6" s="9">
        <v>12317</v>
      </c>
      <c r="E6" s="9">
        <v>122874</v>
      </c>
      <c r="F6" s="22">
        <f>C6/E6-1</f>
        <v>0.0437114442436968</v>
      </c>
      <c r="G6" s="13"/>
    </row>
    <row r="7" ht="24.75" customHeight="1" spans="1:7">
      <c r="A7" s="6" t="s">
        <v>11</v>
      </c>
      <c r="B7" s="9">
        <v>5853</v>
      </c>
      <c r="C7" s="36">
        <v>77872</v>
      </c>
      <c r="D7" s="9">
        <v>6316</v>
      </c>
      <c r="E7" s="36">
        <v>75618</v>
      </c>
      <c r="F7" s="22">
        <f t="shared" ref="F7:F11" si="0">C7/E7-1</f>
        <v>0.0298077177391627</v>
      </c>
      <c r="G7" s="13"/>
    </row>
    <row r="8" ht="24.75" customHeight="1" spans="1:7">
      <c r="A8" s="13" t="s">
        <v>12</v>
      </c>
      <c r="B8" s="9">
        <v>5338</v>
      </c>
      <c r="C8" s="36">
        <v>50373</v>
      </c>
      <c r="D8" s="9">
        <v>6001</v>
      </c>
      <c r="E8" s="36">
        <v>47256</v>
      </c>
      <c r="F8" s="22">
        <f t="shared" si="0"/>
        <v>0.065959878110716</v>
      </c>
      <c r="G8" s="13"/>
    </row>
    <row r="9" ht="24.75" customHeight="1" spans="1:7">
      <c r="A9" s="6" t="s">
        <v>13</v>
      </c>
      <c r="B9" s="9">
        <v>11929.63</v>
      </c>
      <c r="C9" s="9">
        <v>79465</v>
      </c>
      <c r="D9" s="9">
        <v>12224.55</v>
      </c>
      <c r="E9" s="14">
        <v>80872</v>
      </c>
      <c r="F9" s="22">
        <f t="shared" si="0"/>
        <v>-0.0173978632901375</v>
      </c>
      <c r="G9" s="13"/>
    </row>
    <row r="10" ht="24.75" customHeight="1" spans="1:7">
      <c r="A10" s="6" t="s">
        <v>14</v>
      </c>
      <c r="B10" s="9">
        <v>245.49</v>
      </c>
      <c r="C10" s="9">
        <v>1710</v>
      </c>
      <c r="D10" s="9">
        <v>255.71</v>
      </c>
      <c r="E10" s="14">
        <v>1692</v>
      </c>
      <c r="F10" s="22">
        <f t="shared" si="0"/>
        <v>0.0106382978723405</v>
      </c>
      <c r="G10" s="13"/>
    </row>
    <row r="11" ht="24.75" customHeight="1" spans="1:7">
      <c r="A11" s="6" t="s">
        <v>15</v>
      </c>
      <c r="B11" s="9">
        <v>7733</v>
      </c>
      <c r="C11" s="36">
        <v>50397</v>
      </c>
      <c r="D11" s="9">
        <v>9987</v>
      </c>
      <c r="E11" s="9">
        <v>57597</v>
      </c>
      <c r="F11" s="22">
        <f t="shared" si="0"/>
        <v>-0.125006510755769</v>
      </c>
      <c r="G11" s="13" t="s">
        <v>18</v>
      </c>
    </row>
    <row r="12" ht="14.25" spans="6:6">
      <c r="F12" s="22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9" sqref="E9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2" t="s">
        <v>49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1">
        <v>39872</v>
      </c>
      <c r="C5" s="9">
        <v>151978</v>
      </c>
      <c r="D5" s="9">
        <v>34681</v>
      </c>
      <c r="E5" s="9">
        <v>141639</v>
      </c>
      <c r="F5" s="22">
        <v>0.028</v>
      </c>
      <c r="G5" s="11" t="s">
        <v>29</v>
      </c>
    </row>
    <row r="6" ht="31.5" customHeight="1" spans="1:7">
      <c r="A6" s="6" t="s">
        <v>10</v>
      </c>
      <c r="B6" s="12">
        <v>22927.838221</v>
      </c>
      <c r="C6" s="9">
        <v>83585.883573</v>
      </c>
      <c r="D6" s="15">
        <v>22059</v>
      </c>
      <c r="E6" s="9">
        <v>69998</v>
      </c>
      <c r="F6" s="22">
        <v>0.194</v>
      </c>
      <c r="G6" s="13"/>
    </row>
    <row r="7" ht="31.5" customHeight="1" spans="1:7">
      <c r="A7" s="6" t="s">
        <v>11</v>
      </c>
      <c r="B7" s="12">
        <v>18585.838221</v>
      </c>
      <c r="C7" s="9">
        <v>57077.883573</v>
      </c>
      <c r="D7" s="15">
        <v>15434</v>
      </c>
      <c r="E7" s="36">
        <v>44438</v>
      </c>
      <c r="F7" s="22">
        <v>0.284</v>
      </c>
      <c r="G7" s="13"/>
    </row>
    <row r="8" ht="31.5" customHeight="1" spans="1:7">
      <c r="A8" s="13" t="s">
        <v>12</v>
      </c>
      <c r="B8" s="12">
        <v>4342</v>
      </c>
      <c r="C8" s="9">
        <v>26508</v>
      </c>
      <c r="D8" s="15">
        <v>6625</v>
      </c>
      <c r="E8" s="36">
        <v>25560</v>
      </c>
      <c r="F8" s="22">
        <v>0.037</v>
      </c>
      <c r="G8" s="13"/>
    </row>
    <row r="9" ht="31.5" customHeight="1" spans="1:7">
      <c r="A9" s="6" t="s">
        <v>13</v>
      </c>
      <c r="B9" s="21">
        <v>11059</v>
      </c>
      <c r="C9" s="9">
        <v>36745</v>
      </c>
      <c r="D9" s="9">
        <v>10806</v>
      </c>
      <c r="E9" s="8">
        <v>35220</v>
      </c>
      <c r="F9" s="22">
        <f>C9/E9-1</f>
        <v>0.0432992617830779</v>
      </c>
      <c r="G9" s="13"/>
    </row>
    <row r="10" ht="31.5" customHeight="1" spans="1:7">
      <c r="A10" s="6" t="s">
        <v>14</v>
      </c>
      <c r="B10" s="21">
        <v>215</v>
      </c>
      <c r="C10" s="9">
        <v>792</v>
      </c>
      <c r="D10" s="9">
        <v>210</v>
      </c>
      <c r="E10" s="14">
        <v>799</v>
      </c>
      <c r="F10" s="22">
        <f>C10/E10-1</f>
        <v>-0.00876095118898623</v>
      </c>
      <c r="G10" s="13"/>
    </row>
    <row r="11" ht="31.5" customHeight="1" spans="1:7">
      <c r="A11" s="6" t="s">
        <v>50</v>
      </c>
      <c r="B11" s="21">
        <v>62345</v>
      </c>
      <c r="C11" s="9">
        <v>167032</v>
      </c>
      <c r="D11" s="9">
        <v>45129</v>
      </c>
      <c r="E11" s="14">
        <v>136799</v>
      </c>
      <c r="F11" s="22">
        <f>C11/E11-1</f>
        <v>0.221003077507877</v>
      </c>
      <c r="G11" s="13" t="s">
        <v>34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7" sqref="E7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2" t="s">
        <v>51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1">
        <v>45706</v>
      </c>
      <c r="C5" s="9">
        <v>197684</v>
      </c>
      <c r="D5" s="9">
        <v>44464</v>
      </c>
      <c r="E5" s="9">
        <v>186103</v>
      </c>
      <c r="F5" s="22">
        <v>0.019</v>
      </c>
      <c r="G5" s="11" t="s">
        <v>29</v>
      </c>
      <c r="H5" s="34"/>
      <c r="I5" s="34"/>
    </row>
    <row r="6" ht="31.5" customHeight="1" spans="1:9">
      <c r="A6" s="6" t="s">
        <v>10</v>
      </c>
      <c r="B6" s="12">
        <v>21217.116427</v>
      </c>
      <c r="C6" s="15">
        <v>104803</v>
      </c>
      <c r="D6" s="15">
        <v>17333.59</v>
      </c>
      <c r="E6" s="15">
        <v>87331.59</v>
      </c>
      <c r="F6" s="22">
        <f>C6/E6-1</f>
        <v>0.200058306507416</v>
      </c>
      <c r="G6" s="13"/>
      <c r="H6" s="34"/>
      <c r="I6" s="34"/>
    </row>
    <row r="7" ht="31.5" customHeight="1" spans="1:9">
      <c r="A7" s="6" t="s">
        <v>11</v>
      </c>
      <c r="B7" s="12">
        <v>13357.116427</v>
      </c>
      <c r="C7" s="9">
        <v>70435</v>
      </c>
      <c r="D7" s="9">
        <v>9822</v>
      </c>
      <c r="E7" s="8">
        <v>54260</v>
      </c>
      <c r="F7" s="22">
        <f t="shared" ref="F7:F11" si="0">C7/E7-1</f>
        <v>0.298101732399558</v>
      </c>
      <c r="G7" s="13"/>
      <c r="H7" s="34"/>
      <c r="I7" s="34"/>
    </row>
    <row r="8" ht="31.5" customHeight="1" spans="1:9">
      <c r="A8" s="13" t="s">
        <v>52</v>
      </c>
      <c r="B8" s="21">
        <v>7860</v>
      </c>
      <c r="C8" s="14">
        <v>34368</v>
      </c>
      <c r="D8" s="9">
        <v>7511.59</v>
      </c>
      <c r="E8" s="8">
        <v>33071.59</v>
      </c>
      <c r="F8" s="22">
        <f t="shared" si="0"/>
        <v>0.0392001110318556</v>
      </c>
      <c r="G8" s="13"/>
      <c r="H8" s="34"/>
      <c r="I8" s="34"/>
    </row>
    <row r="9" ht="31.5" customHeight="1" spans="1:9">
      <c r="A9" s="6" t="s">
        <v>13</v>
      </c>
      <c r="B9" s="21">
        <v>12662</v>
      </c>
      <c r="C9" s="9">
        <v>49407</v>
      </c>
      <c r="D9" s="9">
        <v>12136</v>
      </c>
      <c r="E9" s="8">
        <v>47356.11</v>
      </c>
      <c r="F9" s="22">
        <f t="shared" si="0"/>
        <v>0.0433078223697005</v>
      </c>
      <c r="G9" s="13"/>
      <c r="H9" s="34"/>
      <c r="I9" s="34"/>
    </row>
    <row r="10" ht="31.5" customHeight="1" spans="1:9">
      <c r="A10" s="6" t="s">
        <v>14</v>
      </c>
      <c r="B10" s="21">
        <v>210.76</v>
      </c>
      <c r="C10" s="9">
        <v>1003.06</v>
      </c>
      <c r="D10" s="9">
        <v>210.8515</v>
      </c>
      <c r="E10" s="14">
        <v>1010.2643</v>
      </c>
      <c r="F10" s="22">
        <f t="shared" si="0"/>
        <v>-0.00713110420708729</v>
      </c>
      <c r="G10" s="13"/>
      <c r="H10" s="34"/>
      <c r="I10" s="34"/>
    </row>
    <row r="11" ht="31.5" customHeight="1" spans="1:9">
      <c r="A11" s="6" t="s">
        <v>50</v>
      </c>
      <c r="B11" s="21">
        <v>64110</v>
      </c>
      <c r="C11" s="9">
        <v>231142</v>
      </c>
      <c r="D11" s="9">
        <v>46647</v>
      </c>
      <c r="E11" s="14">
        <v>183446</v>
      </c>
      <c r="F11" s="22">
        <f t="shared" si="0"/>
        <v>0.260000218047818</v>
      </c>
      <c r="G11" s="13" t="s">
        <v>38</v>
      </c>
      <c r="H11" s="34"/>
      <c r="I11" s="34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5" sqref="B5:B9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2" t="s">
        <v>53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1">
        <v>44790</v>
      </c>
      <c r="C5" s="9">
        <v>242474</v>
      </c>
      <c r="D5" s="9">
        <v>40120</v>
      </c>
      <c r="E5" s="9">
        <v>226223</v>
      </c>
      <c r="F5" s="22">
        <v>0.032</v>
      </c>
      <c r="G5" s="11" t="s">
        <v>29</v>
      </c>
      <c r="H5" s="34"/>
      <c r="I5" s="34"/>
    </row>
    <row r="6" ht="31.5" customHeight="1" spans="1:9">
      <c r="A6" s="6" t="s">
        <v>10</v>
      </c>
      <c r="B6" s="12">
        <v>22055</v>
      </c>
      <c r="C6" s="15">
        <v>126858</v>
      </c>
      <c r="D6" s="15">
        <v>15401.41</v>
      </c>
      <c r="E6" s="15">
        <v>102733</v>
      </c>
      <c r="F6" s="22">
        <f>C6/E6-1</f>
        <v>0.234832040337574</v>
      </c>
      <c r="G6" s="13"/>
      <c r="H6" s="34"/>
      <c r="I6" s="34"/>
    </row>
    <row r="7" ht="31.5" customHeight="1" spans="1:9">
      <c r="A7" s="6" t="s">
        <v>11</v>
      </c>
      <c r="B7" s="21">
        <v>13636</v>
      </c>
      <c r="C7" s="9">
        <v>84071</v>
      </c>
      <c r="D7" s="9">
        <v>11344</v>
      </c>
      <c r="E7" s="8">
        <v>65604</v>
      </c>
      <c r="F7" s="22">
        <f t="shared" ref="F7:F11" si="0">C7/E7-1</f>
        <v>0.281491982196208</v>
      </c>
      <c r="G7" s="13"/>
      <c r="H7" s="34"/>
      <c r="I7" s="34"/>
    </row>
    <row r="8" ht="31.5" customHeight="1" spans="1:9">
      <c r="A8" s="13" t="s">
        <v>12</v>
      </c>
      <c r="B8" s="21">
        <v>8419</v>
      </c>
      <c r="C8" s="14">
        <v>42787</v>
      </c>
      <c r="D8" s="9">
        <v>4057.41</v>
      </c>
      <c r="E8" s="8">
        <v>37129</v>
      </c>
      <c r="F8" s="22">
        <f t="shared" si="0"/>
        <v>0.152387621535727</v>
      </c>
      <c r="G8" s="13"/>
      <c r="H8" s="34"/>
      <c r="I8" s="34"/>
    </row>
    <row r="9" ht="31.5" customHeight="1" spans="1:9">
      <c r="A9" s="6" t="s">
        <v>13</v>
      </c>
      <c r="B9" s="21">
        <v>12630.61</v>
      </c>
      <c r="C9" s="9">
        <v>62037.98</v>
      </c>
      <c r="D9" s="9">
        <v>11531.38</v>
      </c>
      <c r="E9" s="8">
        <v>58887.49</v>
      </c>
      <c r="F9" s="22">
        <f t="shared" si="0"/>
        <v>0.053500157673557</v>
      </c>
      <c r="G9" s="13"/>
      <c r="H9" s="34"/>
      <c r="I9" s="34"/>
    </row>
    <row r="10" ht="31.5" customHeight="1" spans="1:9">
      <c r="A10" s="6" t="s">
        <v>14</v>
      </c>
      <c r="B10" s="21">
        <v>230.3643</v>
      </c>
      <c r="C10" s="21">
        <v>1233.4288</v>
      </c>
      <c r="D10" s="21">
        <v>218.127</v>
      </c>
      <c r="E10" s="31">
        <v>1228.3913</v>
      </c>
      <c r="F10" s="22">
        <f t="shared" si="0"/>
        <v>0.0041008919551937</v>
      </c>
      <c r="G10" s="13"/>
      <c r="H10" s="34"/>
      <c r="I10" s="34"/>
    </row>
    <row r="11" ht="31.5" customHeight="1" spans="1:9">
      <c r="A11" s="6" t="s">
        <v>54</v>
      </c>
      <c r="B11" s="21">
        <v>70053</v>
      </c>
      <c r="C11" s="9">
        <v>301195</v>
      </c>
      <c r="D11" s="9">
        <v>55978</v>
      </c>
      <c r="E11" s="14">
        <v>239424</v>
      </c>
      <c r="F11" s="22">
        <f t="shared" si="0"/>
        <v>0.257998362737236</v>
      </c>
      <c r="G11" s="13" t="s">
        <v>36</v>
      </c>
      <c r="H11" s="34"/>
      <c r="I11" s="34"/>
    </row>
    <row r="12" spans="8:9">
      <c r="H12" s="34"/>
      <c r="I12" s="34"/>
    </row>
    <row r="13" spans="9:9">
      <c r="I13" s="34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1" sqref="D11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2" t="s">
        <v>55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1">
        <v>31481</v>
      </c>
      <c r="C5" s="9">
        <v>273955</v>
      </c>
      <c r="D5" s="9">
        <v>29111</v>
      </c>
      <c r="E5" s="9">
        <v>255334</v>
      </c>
      <c r="F5" s="22">
        <v>0.031</v>
      </c>
      <c r="G5" s="11" t="s">
        <v>29</v>
      </c>
      <c r="H5" s="34"/>
      <c r="I5" s="34"/>
    </row>
    <row r="6" ht="31.5" customHeight="1" spans="1:9">
      <c r="A6" s="6" t="s">
        <v>10</v>
      </c>
      <c r="B6" s="12">
        <v>22080</v>
      </c>
      <c r="C6" s="15">
        <v>148938</v>
      </c>
      <c r="D6" s="15">
        <v>17876</v>
      </c>
      <c r="E6" s="15">
        <v>120609</v>
      </c>
      <c r="F6" s="22">
        <f>C6/E6-1</f>
        <v>0.234882968932667</v>
      </c>
      <c r="G6" s="13"/>
      <c r="H6" s="34"/>
      <c r="I6" s="34"/>
    </row>
    <row r="7" ht="31.5" customHeight="1" spans="1:9">
      <c r="A7" s="6" t="s">
        <v>11</v>
      </c>
      <c r="B7" s="21">
        <v>16663</v>
      </c>
      <c r="C7" s="9">
        <v>100734</v>
      </c>
      <c r="D7" s="9">
        <v>15687</v>
      </c>
      <c r="E7" s="8">
        <v>81291</v>
      </c>
      <c r="F7" s="22">
        <f t="shared" ref="F7:F11" si="0">C7/E7-1</f>
        <v>0.239177768756689</v>
      </c>
      <c r="G7" s="13"/>
      <c r="H7" s="34"/>
      <c r="I7" s="34"/>
    </row>
    <row r="8" ht="31.5" customHeight="1" spans="1:9">
      <c r="A8" s="13" t="s">
        <v>12</v>
      </c>
      <c r="B8" s="21">
        <v>5417</v>
      </c>
      <c r="C8" s="14">
        <v>48204</v>
      </c>
      <c r="D8" s="9">
        <v>2189</v>
      </c>
      <c r="E8" s="8">
        <v>39318</v>
      </c>
      <c r="F8" s="22">
        <f t="shared" si="0"/>
        <v>0.226003357240958</v>
      </c>
      <c r="G8" s="13"/>
      <c r="H8" s="34"/>
      <c r="I8" s="34"/>
    </row>
    <row r="9" ht="31.5" customHeight="1" spans="1:9">
      <c r="A9" s="6" t="s">
        <v>13</v>
      </c>
      <c r="B9" s="21">
        <v>12751.49</v>
      </c>
      <c r="C9" s="9">
        <v>74789.48</v>
      </c>
      <c r="D9" s="9">
        <v>12266.04</v>
      </c>
      <c r="E9" s="8">
        <v>71153.53</v>
      </c>
      <c r="F9" s="22">
        <f t="shared" si="0"/>
        <v>0.0511000648878559</v>
      </c>
      <c r="G9" s="13"/>
      <c r="H9" s="34"/>
      <c r="I9" s="34"/>
    </row>
    <row r="10" ht="31.5" customHeight="1" spans="1:9">
      <c r="A10" s="6" t="s">
        <v>14</v>
      </c>
      <c r="B10" s="21">
        <v>297.1756</v>
      </c>
      <c r="C10" s="9">
        <v>1530.6044</v>
      </c>
      <c r="D10" s="9">
        <v>232.006</v>
      </c>
      <c r="E10" s="14">
        <v>1460.3973</v>
      </c>
      <c r="F10" s="22">
        <f t="shared" si="0"/>
        <v>0.0480739727470052</v>
      </c>
      <c r="G10" s="13"/>
      <c r="H10" s="34"/>
      <c r="I10" s="34"/>
    </row>
    <row r="11" ht="31.5" customHeight="1" spans="1:8">
      <c r="A11" s="6" t="s">
        <v>54</v>
      </c>
      <c r="B11" s="21"/>
      <c r="C11" s="9"/>
      <c r="D11" s="9"/>
      <c r="E11" s="14"/>
      <c r="F11" s="22" t="e">
        <f t="shared" si="0"/>
        <v>#DIV/0!</v>
      </c>
      <c r="G11" s="35" t="s">
        <v>56</v>
      </c>
      <c r="H11" s="34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B5" sqref="B5:E10"/>
    </sheetView>
  </sheetViews>
  <sheetFormatPr defaultColWidth="9" defaultRowHeight="13.5"/>
  <cols>
    <col min="1" max="1" width="20.75" customWidth="1"/>
    <col min="2" max="6" width="13.375" customWidth="1"/>
  </cols>
  <sheetData>
    <row r="1" ht="25.5" spans="1:7">
      <c r="A1" s="2" t="s">
        <v>57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1">
        <v>26394.66</v>
      </c>
      <c r="C5" s="9">
        <v>300349.66</v>
      </c>
      <c r="D5" s="9">
        <v>21572.29</v>
      </c>
      <c r="E5" s="9">
        <v>276906.29</v>
      </c>
      <c r="F5" s="22">
        <v>0.0442</v>
      </c>
      <c r="G5" s="11" t="s">
        <v>29</v>
      </c>
      <c r="H5" s="34"/>
      <c r="I5" s="34"/>
    </row>
    <row r="6" ht="31.5" customHeight="1" spans="1:9">
      <c r="A6" s="6" t="s">
        <v>10</v>
      </c>
      <c r="B6" s="12">
        <v>19293</v>
      </c>
      <c r="C6" s="15">
        <v>168231</v>
      </c>
      <c r="D6" s="15">
        <v>18165</v>
      </c>
      <c r="E6" s="15">
        <v>138774</v>
      </c>
      <c r="F6" s="22">
        <f>C6/E6-1</f>
        <v>0.21226598642397</v>
      </c>
      <c r="G6" s="13"/>
      <c r="H6" s="34"/>
      <c r="I6" s="34"/>
    </row>
    <row r="7" ht="31.5" customHeight="1" spans="1:9">
      <c r="A7" s="6" t="s">
        <v>11</v>
      </c>
      <c r="B7" s="21">
        <v>15297</v>
      </c>
      <c r="C7" s="9">
        <v>116031</v>
      </c>
      <c r="D7" s="9">
        <v>14565</v>
      </c>
      <c r="E7" s="8">
        <v>95856</v>
      </c>
      <c r="F7" s="22">
        <f t="shared" ref="F7:F11" si="0">C7/E7-1</f>
        <v>0.210471957936905</v>
      </c>
      <c r="G7" s="13"/>
      <c r="H7" s="34"/>
      <c r="I7" s="34"/>
    </row>
    <row r="8" ht="31.5" customHeight="1" spans="1:9">
      <c r="A8" s="13" t="s">
        <v>12</v>
      </c>
      <c r="B8" s="21">
        <v>3996</v>
      </c>
      <c r="C8" s="14">
        <v>52200</v>
      </c>
      <c r="D8" s="9">
        <v>3600</v>
      </c>
      <c r="E8" s="8">
        <v>42918</v>
      </c>
      <c r="F8" s="22">
        <f t="shared" si="0"/>
        <v>0.21627289249266</v>
      </c>
      <c r="G8" s="13"/>
      <c r="H8" s="34"/>
      <c r="I8" s="34"/>
    </row>
    <row r="9" ht="31.5" customHeight="1" spans="1:9">
      <c r="A9" s="6" t="s">
        <v>13</v>
      </c>
      <c r="B9" s="21">
        <v>13196</v>
      </c>
      <c r="C9" s="9">
        <v>87985.49</v>
      </c>
      <c r="D9" s="9">
        <v>8644.66</v>
      </c>
      <c r="E9" s="8">
        <v>79798.19</v>
      </c>
      <c r="F9" s="22">
        <f t="shared" si="0"/>
        <v>0.102600071505381</v>
      </c>
      <c r="G9" s="13"/>
      <c r="H9" s="34"/>
      <c r="I9" s="34"/>
    </row>
    <row r="10" ht="31.5" customHeight="1" spans="1:9">
      <c r="A10" s="6" t="s">
        <v>14</v>
      </c>
      <c r="B10" s="21">
        <v>334.77</v>
      </c>
      <c r="C10" s="9">
        <v>1865.38</v>
      </c>
      <c r="D10" s="9">
        <v>247.88</v>
      </c>
      <c r="E10" s="14">
        <v>1708.28</v>
      </c>
      <c r="F10" s="22">
        <f t="shared" si="0"/>
        <v>0.091963846676189</v>
      </c>
      <c r="G10" s="13"/>
      <c r="H10" s="34"/>
      <c r="I10" s="34"/>
    </row>
    <row r="11" ht="31.5" customHeight="1" spans="1:7">
      <c r="A11" s="6" t="s">
        <v>54</v>
      </c>
      <c r="B11" s="21"/>
      <c r="C11" s="9"/>
      <c r="D11" s="9"/>
      <c r="E11" s="14"/>
      <c r="F11" s="22" t="e">
        <f t="shared" si="0"/>
        <v>#DIV/0!</v>
      </c>
      <c r="G11" s="35" t="s">
        <v>56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11" sqref="G11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2" t="s">
        <v>58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21">
        <v>40398.34</v>
      </c>
      <c r="C5" s="9">
        <v>340748</v>
      </c>
      <c r="D5" s="9">
        <v>30575.71</v>
      </c>
      <c r="E5" s="9">
        <v>307482</v>
      </c>
      <c r="F5" s="22">
        <v>0.0664</v>
      </c>
      <c r="G5" s="11" t="s">
        <v>29</v>
      </c>
    </row>
    <row r="6" ht="31.5" customHeight="1" spans="1:7">
      <c r="A6" s="6" t="s">
        <v>10</v>
      </c>
      <c r="B6" s="21">
        <v>12987</v>
      </c>
      <c r="C6" s="15">
        <v>181218</v>
      </c>
      <c r="D6" s="9">
        <v>10127</v>
      </c>
      <c r="E6" s="15">
        <v>148901</v>
      </c>
      <c r="F6" s="22">
        <f>C6/E6-1</f>
        <v>0.217036823124089</v>
      </c>
      <c r="G6" s="13"/>
    </row>
    <row r="7" ht="31.5" customHeight="1" spans="1:7">
      <c r="A7" s="6" t="s">
        <v>11</v>
      </c>
      <c r="B7" s="21">
        <v>8876</v>
      </c>
      <c r="C7" s="9">
        <v>124907</v>
      </c>
      <c r="D7" s="9">
        <v>7732</v>
      </c>
      <c r="E7" s="8">
        <v>103588</v>
      </c>
      <c r="F7" s="22">
        <f t="shared" ref="F7:F11" si="0">C7/E7-1</f>
        <v>0.205805691778971</v>
      </c>
      <c r="G7" s="13"/>
    </row>
    <row r="8" ht="31.5" customHeight="1" spans="1:7">
      <c r="A8" s="13" t="s">
        <v>12</v>
      </c>
      <c r="B8" s="21">
        <v>4111</v>
      </c>
      <c r="C8" s="14">
        <v>56311</v>
      </c>
      <c r="D8" s="9">
        <v>2395</v>
      </c>
      <c r="E8" s="8">
        <v>45313</v>
      </c>
      <c r="F8" s="22">
        <f t="shared" si="0"/>
        <v>0.242711804559398</v>
      </c>
      <c r="G8" s="13"/>
    </row>
    <row r="9" ht="31.5" customHeight="1" spans="1:7">
      <c r="A9" s="6" t="s">
        <v>13</v>
      </c>
      <c r="B9" s="21">
        <v>13550.94</v>
      </c>
      <c r="C9" s="9">
        <v>101536.43</v>
      </c>
      <c r="D9" s="9">
        <v>14892.13</v>
      </c>
      <c r="E9" s="8">
        <v>94690.32</v>
      </c>
      <c r="F9" s="22">
        <f t="shared" si="0"/>
        <v>0.0722999985637389</v>
      </c>
      <c r="G9" s="13"/>
    </row>
    <row r="10" ht="31.5" customHeight="1" spans="1:7">
      <c r="A10" s="6" t="s">
        <v>14</v>
      </c>
      <c r="B10" s="21">
        <v>348.2323</v>
      </c>
      <c r="C10" s="9">
        <v>2213.6123</v>
      </c>
      <c r="D10" s="9">
        <v>232.8746</v>
      </c>
      <c r="E10" s="14">
        <v>1941.1546</v>
      </c>
      <c r="F10" s="22">
        <f t="shared" si="0"/>
        <v>0.140358578343013</v>
      </c>
      <c r="G10" s="13"/>
    </row>
    <row r="11" ht="31.5" customHeight="1" spans="1:7">
      <c r="A11" s="6" t="s">
        <v>15</v>
      </c>
      <c r="B11" s="21"/>
      <c r="C11" s="9"/>
      <c r="D11" s="9"/>
      <c r="E11" s="14"/>
      <c r="F11" s="22" t="e">
        <f t="shared" si="0"/>
        <v>#DIV/0!</v>
      </c>
      <c r="G11" s="35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G11" sqref="G11"/>
    </sheetView>
  </sheetViews>
  <sheetFormatPr defaultColWidth="9" defaultRowHeight="13.5"/>
  <cols>
    <col min="1" max="1" width="25.75" customWidth="1"/>
    <col min="2" max="6" width="13.375" customWidth="1"/>
  </cols>
  <sheetData>
    <row r="1" ht="25.5" spans="1:7">
      <c r="A1" s="2" t="s">
        <v>60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20.2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20.25" customHeight="1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9">
      <c r="A5" s="6" t="s">
        <v>9</v>
      </c>
      <c r="B5" s="21">
        <v>30240</v>
      </c>
      <c r="C5" s="9">
        <v>370988</v>
      </c>
      <c r="D5" s="9">
        <v>26637</v>
      </c>
      <c r="E5" s="9">
        <v>334119</v>
      </c>
      <c r="F5" s="22">
        <v>0.069</v>
      </c>
      <c r="G5" s="33" t="s">
        <v>29</v>
      </c>
      <c r="H5" s="34"/>
      <c r="I5" s="34"/>
    </row>
    <row r="6" ht="31.5" customHeight="1" spans="1:9">
      <c r="A6" s="6" t="s">
        <v>10</v>
      </c>
      <c r="B6" s="12">
        <v>24255</v>
      </c>
      <c r="C6" s="15">
        <v>205473</v>
      </c>
      <c r="D6" s="15">
        <v>16343</v>
      </c>
      <c r="E6" s="15">
        <v>165244</v>
      </c>
      <c r="F6" s="22">
        <f>C6/E6-1</f>
        <v>0.243452107186948</v>
      </c>
      <c r="G6" s="13"/>
      <c r="H6" s="34"/>
      <c r="I6" s="34"/>
    </row>
    <row r="7" ht="31.5" customHeight="1" spans="1:9">
      <c r="A7" s="6" t="s">
        <v>11</v>
      </c>
      <c r="B7" s="21">
        <v>16636</v>
      </c>
      <c r="C7" s="9">
        <v>141543</v>
      </c>
      <c r="D7" s="9">
        <v>13442</v>
      </c>
      <c r="E7" s="8">
        <v>117030</v>
      </c>
      <c r="F7" s="22">
        <f t="shared" ref="F7:F11" si="0">C7/E7-1</f>
        <v>0.209459113047936</v>
      </c>
      <c r="G7" s="13"/>
      <c r="H7" s="34"/>
      <c r="I7" s="34"/>
    </row>
    <row r="8" ht="31.5" customHeight="1" spans="1:9">
      <c r="A8" s="13" t="s">
        <v>61</v>
      </c>
      <c r="B8" s="21">
        <v>7619</v>
      </c>
      <c r="C8" s="14">
        <v>63930</v>
      </c>
      <c r="D8" s="9">
        <v>2901</v>
      </c>
      <c r="E8" s="8">
        <v>48214</v>
      </c>
      <c r="F8" s="22">
        <f t="shared" si="0"/>
        <v>0.325963413116522</v>
      </c>
      <c r="G8" s="13"/>
      <c r="H8" s="34"/>
      <c r="I8" s="34"/>
    </row>
    <row r="9" ht="31.5" customHeight="1" spans="1:9">
      <c r="A9" s="6" t="s">
        <v>13</v>
      </c>
      <c r="B9" s="21">
        <v>11806.55</v>
      </c>
      <c r="C9" s="9">
        <v>113342.98</v>
      </c>
      <c r="D9" s="9">
        <v>10598.096</v>
      </c>
      <c r="E9" s="8">
        <v>105288.416</v>
      </c>
      <c r="F9" s="22">
        <f t="shared" si="0"/>
        <v>0.0765000016715989</v>
      </c>
      <c r="G9" s="13"/>
      <c r="H9" s="34"/>
      <c r="I9" s="34"/>
    </row>
    <row r="10" ht="31.5" customHeight="1" spans="1:9">
      <c r="A10" s="6" t="s">
        <v>14</v>
      </c>
      <c r="B10" s="21">
        <v>326.15</v>
      </c>
      <c r="C10" s="9">
        <v>2539.77</v>
      </c>
      <c r="D10" s="9">
        <v>244.5654</v>
      </c>
      <c r="E10" s="14">
        <v>2185.72</v>
      </c>
      <c r="F10" s="22">
        <f t="shared" si="0"/>
        <v>0.161983236645133</v>
      </c>
      <c r="G10" s="13"/>
      <c r="H10" s="34"/>
      <c r="I10" s="34"/>
    </row>
    <row r="11" ht="31.5" customHeight="1" spans="1:7">
      <c r="A11" s="6" t="s">
        <v>15</v>
      </c>
      <c r="B11" s="21"/>
      <c r="C11" s="9"/>
      <c r="D11" s="9"/>
      <c r="E11" s="14"/>
      <c r="F11" s="22" t="e">
        <f t="shared" si="0"/>
        <v>#DIV/0!</v>
      </c>
      <c r="G11" s="16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8" sqref="F8"/>
    </sheetView>
  </sheetViews>
  <sheetFormatPr defaultColWidth="9" defaultRowHeight="13.5" outlineLevelCol="6"/>
  <cols>
    <col min="1" max="1" width="20.75" style="23" customWidth="1"/>
    <col min="2" max="6" width="13.375" style="23" customWidth="1"/>
    <col min="7" max="7" width="15.375" style="23" customWidth="1"/>
    <col min="8" max="16384" width="9" style="23"/>
  </cols>
  <sheetData>
    <row r="1" ht="25.5" spans="1:7">
      <c r="A1" s="24" t="s">
        <v>62</v>
      </c>
      <c r="B1" s="24"/>
      <c r="C1" s="24"/>
      <c r="D1" s="24"/>
      <c r="E1" s="24"/>
      <c r="F1" s="24"/>
      <c r="G1" s="24"/>
    </row>
    <row r="2" ht="15.75" spans="1:7">
      <c r="A2" s="25" t="s">
        <v>1</v>
      </c>
      <c r="B2" s="25"/>
      <c r="C2" s="25"/>
      <c r="D2" s="25"/>
      <c r="E2" s="25"/>
      <c r="F2" s="25"/>
      <c r="G2" s="25"/>
    </row>
    <row r="3" ht="18.75" spans="1:7">
      <c r="A3" s="26" t="s">
        <v>2</v>
      </c>
      <c r="B3" s="26" t="s">
        <v>3</v>
      </c>
      <c r="C3" s="26"/>
      <c r="D3" s="26" t="s">
        <v>4</v>
      </c>
      <c r="E3" s="26"/>
      <c r="F3" s="26" t="s">
        <v>5</v>
      </c>
      <c r="G3" s="26" t="s">
        <v>6</v>
      </c>
    </row>
    <row r="4" ht="18.75" spans="1:7">
      <c r="A4" s="26"/>
      <c r="B4" s="26" t="s">
        <v>7</v>
      </c>
      <c r="C4" s="26" t="s">
        <v>8</v>
      </c>
      <c r="D4" s="26" t="s">
        <v>7</v>
      </c>
      <c r="E4" s="26" t="s">
        <v>8</v>
      </c>
      <c r="F4" s="26"/>
      <c r="G4" s="26"/>
    </row>
    <row r="5" ht="31.5" customHeight="1" spans="1:7">
      <c r="A5" s="27" t="s">
        <v>9</v>
      </c>
      <c r="B5" s="21">
        <v>31336</v>
      </c>
      <c r="C5" s="21">
        <v>402324</v>
      </c>
      <c r="D5" s="21">
        <v>26190</v>
      </c>
      <c r="E5" s="21">
        <v>360309</v>
      </c>
      <c r="F5" s="28">
        <v>0.0749</v>
      </c>
      <c r="G5" s="29" t="s">
        <v>29</v>
      </c>
    </row>
    <row r="6" ht="31.5" customHeight="1" spans="1:7">
      <c r="A6" s="27" t="s">
        <v>10</v>
      </c>
      <c r="B6" s="21">
        <v>12591</v>
      </c>
      <c r="C6" s="21">
        <v>218064</v>
      </c>
      <c r="D6" s="21">
        <v>24424.79</v>
      </c>
      <c r="E6" s="21">
        <v>189668.79</v>
      </c>
      <c r="F6" s="28">
        <f t="shared" ref="F6:F11" si="0">C6/E6-1</f>
        <v>0.149709448771197</v>
      </c>
      <c r="G6" s="30"/>
    </row>
    <row r="7" ht="31.5" customHeight="1" spans="1:7">
      <c r="A7" s="27" t="s">
        <v>11</v>
      </c>
      <c r="B7" s="21">
        <v>9885</v>
      </c>
      <c r="C7" s="21">
        <v>151428</v>
      </c>
      <c r="D7" s="21">
        <v>8137.78999999999</v>
      </c>
      <c r="E7" s="7">
        <v>125167.79</v>
      </c>
      <c r="F7" s="28">
        <f t="shared" si="0"/>
        <v>0.209800061181874</v>
      </c>
      <c r="G7" s="30"/>
    </row>
    <row r="8" ht="31.5" customHeight="1" spans="1:7">
      <c r="A8" s="30" t="s">
        <v>12</v>
      </c>
      <c r="B8" s="21">
        <v>2706</v>
      </c>
      <c r="C8" s="31">
        <v>66636</v>
      </c>
      <c r="D8" s="21">
        <v>16287</v>
      </c>
      <c r="E8" s="7">
        <v>64501</v>
      </c>
      <c r="F8" s="28">
        <f t="shared" si="0"/>
        <v>0.0331002620114418</v>
      </c>
      <c r="G8" s="30"/>
    </row>
    <row r="9" ht="31.5" customHeight="1" spans="1:7">
      <c r="A9" s="27" t="s">
        <v>13</v>
      </c>
      <c r="B9" s="21">
        <v>11468.88</v>
      </c>
      <c r="C9" s="21">
        <v>124811.87</v>
      </c>
      <c r="D9" s="21">
        <v>10460.324</v>
      </c>
      <c r="E9" s="7">
        <v>115748.74</v>
      </c>
      <c r="F9" s="28">
        <f t="shared" si="0"/>
        <v>0.0783000316029356</v>
      </c>
      <c r="G9" s="30"/>
    </row>
    <row r="10" ht="31.5" customHeight="1" spans="1:7">
      <c r="A10" s="27" t="s">
        <v>14</v>
      </c>
      <c r="B10" s="21">
        <v>306.4986</v>
      </c>
      <c r="C10" s="21">
        <v>2846.2688</v>
      </c>
      <c r="D10" s="21">
        <v>223.9523</v>
      </c>
      <c r="E10" s="31">
        <v>2409.6723</v>
      </c>
      <c r="F10" s="28">
        <f t="shared" si="0"/>
        <v>0.181185010094526</v>
      </c>
      <c r="G10" s="32"/>
    </row>
    <row r="11" ht="31.5" customHeight="1" spans="1:7">
      <c r="A11" s="27" t="s">
        <v>15</v>
      </c>
      <c r="B11" s="21"/>
      <c r="C11" s="21"/>
      <c r="D11" s="21"/>
      <c r="E11" s="31"/>
      <c r="F11" s="28" t="e">
        <f t="shared" si="0"/>
        <v>#DIV/0!</v>
      </c>
      <c r="G11" s="32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F14" sqref="F14"/>
    </sheetView>
  </sheetViews>
  <sheetFormatPr defaultColWidth="9" defaultRowHeight="13.5" outlineLevelCol="6"/>
  <cols>
    <col min="1" max="1" width="20.75" customWidth="1"/>
    <col min="2" max="6" width="13.375" customWidth="1"/>
  </cols>
  <sheetData>
    <row r="1" ht="25.5" spans="1:7">
      <c r="A1" s="2" t="s">
        <v>63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7">
        <v>-9081</v>
      </c>
      <c r="C5" s="8">
        <v>393243</v>
      </c>
      <c r="D5" s="8">
        <v>-397</v>
      </c>
      <c r="E5" s="9">
        <v>359912</v>
      </c>
      <c r="F5" s="22">
        <v>0.062</v>
      </c>
      <c r="G5" s="11" t="s">
        <v>29</v>
      </c>
    </row>
    <row r="6" ht="31.5" customHeight="1" spans="1:7">
      <c r="A6" s="6" t="s">
        <v>10</v>
      </c>
      <c r="B6" s="12">
        <v>20382</v>
      </c>
      <c r="C6" s="15">
        <v>238445</v>
      </c>
      <c r="D6" s="15">
        <v>12888.78</v>
      </c>
      <c r="E6" s="15">
        <v>202556.19</v>
      </c>
      <c r="F6" s="22">
        <f>C6/E6-1</f>
        <v>0.177179527320296</v>
      </c>
      <c r="G6" s="13"/>
    </row>
    <row r="7" ht="31.5" customHeight="1" spans="1:7">
      <c r="A7" s="6" t="s">
        <v>11</v>
      </c>
      <c r="B7" s="21">
        <v>14615</v>
      </c>
      <c r="C7" s="9">
        <v>166042</v>
      </c>
      <c r="D7" s="9">
        <v>9335.78</v>
      </c>
      <c r="E7" s="8">
        <v>134500.19</v>
      </c>
      <c r="F7" s="22">
        <f t="shared" ref="F7:F11" si="0">C7/E7-1</f>
        <v>0.234511267233154</v>
      </c>
      <c r="G7" s="13"/>
    </row>
    <row r="8" ht="31.5" customHeight="1" spans="1:7">
      <c r="A8" s="13" t="s">
        <v>12</v>
      </c>
      <c r="B8" s="21">
        <v>5767</v>
      </c>
      <c r="C8" s="14">
        <v>72403</v>
      </c>
      <c r="D8" s="9">
        <v>3553</v>
      </c>
      <c r="E8" s="8">
        <v>68056</v>
      </c>
      <c r="F8" s="22">
        <f t="shared" si="0"/>
        <v>0.0638738685788174</v>
      </c>
      <c r="G8" s="13"/>
    </row>
    <row r="9" ht="31.5" customHeight="1" spans="1:7">
      <c r="A9" s="6" t="s">
        <v>13</v>
      </c>
      <c r="B9" s="21">
        <v>11989.22</v>
      </c>
      <c r="C9" s="9">
        <v>136801.08</v>
      </c>
      <c r="D9" s="9">
        <v>11403.09</v>
      </c>
      <c r="E9" s="8">
        <v>127156.44</v>
      </c>
      <c r="F9" s="22">
        <f t="shared" si="0"/>
        <v>0.0758486160826772</v>
      </c>
      <c r="G9" s="13"/>
    </row>
    <row r="10" ht="31.5" customHeight="1" spans="1:7">
      <c r="A10" s="6" t="s">
        <v>14</v>
      </c>
      <c r="B10" s="21">
        <v>306.642</v>
      </c>
      <c r="C10" s="9">
        <v>3152.9108</v>
      </c>
      <c r="D10" s="9">
        <v>208.0472</v>
      </c>
      <c r="E10" s="14">
        <v>2617.7195</v>
      </c>
      <c r="F10" s="22">
        <f t="shared" si="0"/>
        <v>0.204449445404674</v>
      </c>
      <c r="G10" s="13"/>
    </row>
    <row r="11" ht="31.5" customHeight="1" spans="1:7">
      <c r="A11" s="6" t="s">
        <v>15</v>
      </c>
      <c r="B11" s="21"/>
      <c r="C11" s="9"/>
      <c r="D11" s="9"/>
      <c r="E11" s="14"/>
      <c r="F11" s="22" t="e">
        <f t="shared" si="0"/>
        <v>#DIV/0!</v>
      </c>
      <c r="G11" s="16" t="s">
        <v>59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E9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customWidth="1"/>
    <col min="7" max="7" width="10.5" customWidth="1"/>
  </cols>
  <sheetData>
    <row r="1" ht="25.5" spans="1:7">
      <c r="A1" s="2" t="s">
        <v>64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4"/>
      <c r="G4" s="4"/>
    </row>
    <row r="5" ht="31.5" customHeight="1" spans="1:7">
      <c r="A5" s="6" t="s">
        <v>9</v>
      </c>
      <c r="B5" s="7" t="s">
        <v>28</v>
      </c>
      <c r="C5" s="7" t="s">
        <v>28</v>
      </c>
      <c r="D5" s="7" t="s">
        <v>28</v>
      </c>
      <c r="E5" s="7" t="s">
        <v>28</v>
      </c>
      <c r="F5" s="20">
        <v>-0.061</v>
      </c>
      <c r="G5" s="11"/>
    </row>
    <row r="6" ht="31.5" customHeight="1" spans="1:7">
      <c r="A6" s="6" t="s">
        <v>10</v>
      </c>
      <c r="B6" s="7" t="s">
        <v>28</v>
      </c>
      <c r="C6" s="15">
        <v>94066.268857</v>
      </c>
      <c r="D6" s="7" t="s">
        <v>28</v>
      </c>
      <c r="E6" s="15">
        <v>40094.6</v>
      </c>
      <c r="F6" s="20">
        <f>C6/E6-1</f>
        <v>1.34610817558973</v>
      </c>
      <c r="G6" s="13"/>
    </row>
    <row r="7" ht="31.5" customHeight="1" spans="1:7">
      <c r="A7" s="6" t="s">
        <v>11</v>
      </c>
      <c r="B7" s="7" t="s">
        <v>28</v>
      </c>
      <c r="C7" s="9">
        <v>28237.268857</v>
      </c>
      <c r="D7" s="7" t="s">
        <v>28</v>
      </c>
      <c r="E7" s="8">
        <v>26546.7</v>
      </c>
      <c r="F7" s="20">
        <f t="shared" ref="F7:F11" si="0">C7/E7-1</f>
        <v>0.0636828252475825</v>
      </c>
      <c r="G7" s="13"/>
    </row>
    <row r="8" ht="31.5" customHeight="1" spans="1:7">
      <c r="A8" s="13" t="s">
        <v>12</v>
      </c>
      <c r="B8" s="7" t="s">
        <v>28</v>
      </c>
      <c r="C8" s="14">
        <v>65829</v>
      </c>
      <c r="D8" s="7" t="s">
        <v>28</v>
      </c>
      <c r="E8" s="8">
        <v>13547.8</v>
      </c>
      <c r="F8" s="20">
        <f t="shared" si="0"/>
        <v>3.85901770029082</v>
      </c>
      <c r="G8" s="13"/>
    </row>
    <row r="9" ht="31.5" customHeight="1" spans="1:7">
      <c r="A9" s="6" t="s">
        <v>13</v>
      </c>
      <c r="B9" s="7" t="s">
        <v>28</v>
      </c>
      <c r="C9" s="9">
        <v>17623.7727</v>
      </c>
      <c r="D9" s="7" t="s">
        <v>28</v>
      </c>
      <c r="E9" s="8">
        <v>14444.7</v>
      </c>
      <c r="F9" s="20">
        <f t="shared" si="0"/>
        <v>0.220085754636649</v>
      </c>
      <c r="G9" s="13"/>
    </row>
    <row r="10" ht="31.5" customHeight="1" spans="1:7">
      <c r="A10" s="6" t="s">
        <v>14</v>
      </c>
      <c r="B10" s="21"/>
      <c r="C10" s="9"/>
      <c r="D10" s="9"/>
      <c r="E10" s="14"/>
      <c r="F10" s="20" t="e">
        <f t="shared" si="0"/>
        <v>#DIV/0!</v>
      </c>
      <c r="G10" s="16" t="s">
        <v>65</v>
      </c>
    </row>
    <row r="11" ht="31.5" customHeight="1" spans="1:7">
      <c r="A11" s="6" t="s">
        <v>15</v>
      </c>
      <c r="B11" s="21"/>
      <c r="C11" s="9"/>
      <c r="D11" s="9"/>
      <c r="E11" s="14"/>
      <c r="F11" s="20" t="e">
        <f t="shared" si="0"/>
        <v>#DIV/0!</v>
      </c>
      <c r="G11" s="16" t="s">
        <v>66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19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26237</v>
      </c>
      <c r="C5" s="9">
        <v>259309</v>
      </c>
      <c r="D5" s="9">
        <v>61578</v>
      </c>
      <c r="E5" s="9">
        <v>545790</v>
      </c>
      <c r="F5" s="22">
        <v>-0.517</v>
      </c>
      <c r="G5" s="13"/>
    </row>
    <row r="6" ht="24.75" customHeight="1" spans="1:7">
      <c r="A6" s="6" t="s">
        <v>10</v>
      </c>
      <c r="B6" s="9">
        <v>12301</v>
      </c>
      <c r="C6" s="9">
        <v>140546</v>
      </c>
      <c r="D6" s="9">
        <v>14003</v>
      </c>
      <c r="E6" s="9">
        <v>136877</v>
      </c>
      <c r="F6" s="22">
        <f>C6/E6-1</f>
        <v>0.0268050877795394</v>
      </c>
      <c r="G6" s="13"/>
    </row>
    <row r="7" ht="24.75" customHeight="1" spans="1:7">
      <c r="A7" s="6" t="s">
        <v>11</v>
      </c>
      <c r="B7" s="9">
        <v>6934</v>
      </c>
      <c r="C7" s="36">
        <v>84806</v>
      </c>
      <c r="D7" s="9">
        <v>8899</v>
      </c>
      <c r="E7" s="36">
        <v>84517</v>
      </c>
      <c r="F7" s="22">
        <f t="shared" ref="F7:F11" si="0">C7/E7-1</f>
        <v>0.00341943041045001</v>
      </c>
      <c r="G7" s="13"/>
    </row>
    <row r="8" ht="24.75" customHeight="1" spans="1:7">
      <c r="A8" s="13" t="s">
        <v>12</v>
      </c>
      <c r="B8" s="9">
        <v>5367</v>
      </c>
      <c r="C8" s="36">
        <v>55740</v>
      </c>
      <c r="D8" s="9">
        <v>5104</v>
      </c>
      <c r="E8" s="36">
        <v>52360</v>
      </c>
      <c r="F8" s="22">
        <f t="shared" si="0"/>
        <v>0.0645530939648586</v>
      </c>
      <c r="G8" s="13"/>
    </row>
    <row r="9" ht="24.75" customHeight="1" spans="1:7">
      <c r="A9" s="6" t="s">
        <v>13</v>
      </c>
      <c r="B9" s="9">
        <v>11303</v>
      </c>
      <c r="C9" s="9">
        <v>90768</v>
      </c>
      <c r="D9" s="9">
        <v>11985</v>
      </c>
      <c r="E9" s="14">
        <v>92857</v>
      </c>
      <c r="F9" s="22">
        <f t="shared" si="0"/>
        <v>-0.0224969576876272</v>
      </c>
      <c r="G9" s="13"/>
    </row>
    <row r="10" ht="24.75" customHeight="1" spans="1:7">
      <c r="A10" s="6" t="s">
        <v>14</v>
      </c>
      <c r="B10" s="9">
        <v>248</v>
      </c>
      <c r="C10" s="9">
        <v>1958</v>
      </c>
      <c r="D10" s="9">
        <v>250</v>
      </c>
      <c r="E10" s="14">
        <v>1942</v>
      </c>
      <c r="F10" s="22">
        <f t="shared" si="0"/>
        <v>0.00823892893923794</v>
      </c>
      <c r="G10" s="13"/>
    </row>
    <row r="11" ht="24.75" customHeight="1" spans="1:7">
      <c r="A11" s="6" t="s">
        <v>15</v>
      </c>
      <c r="B11" s="9">
        <v>9442</v>
      </c>
      <c r="C11" s="36">
        <v>59839</v>
      </c>
      <c r="D11" s="9">
        <v>10017</v>
      </c>
      <c r="E11" s="9">
        <v>67614</v>
      </c>
      <c r="F11" s="22">
        <f t="shared" si="0"/>
        <v>-0.114990978199781</v>
      </c>
      <c r="G11" s="13" t="s">
        <v>20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E11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style="17" customWidth="1"/>
    <col min="7" max="7" width="10.25" customWidth="1"/>
  </cols>
  <sheetData>
    <row r="1" ht="25.5" spans="1:7">
      <c r="A1" s="2" t="s">
        <v>67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18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18"/>
      <c r="G4" s="4"/>
    </row>
    <row r="5" ht="31.5" customHeight="1" spans="1:7">
      <c r="A5" s="6" t="s">
        <v>9</v>
      </c>
      <c r="B5" s="7" t="s">
        <v>28</v>
      </c>
      <c r="C5" s="8" t="s">
        <v>28</v>
      </c>
      <c r="D5" s="8" t="s">
        <v>28</v>
      </c>
      <c r="E5" s="9" t="s">
        <v>28</v>
      </c>
      <c r="F5" s="20">
        <v>-0.076</v>
      </c>
      <c r="G5" s="11"/>
    </row>
    <row r="6" ht="31.5" customHeight="1" spans="1:7">
      <c r="A6" s="6" t="s">
        <v>10</v>
      </c>
      <c r="B6" s="12">
        <v>21536.731143</v>
      </c>
      <c r="C6" s="15">
        <f>C7+C8</f>
        <v>115603</v>
      </c>
      <c r="D6" s="15">
        <v>20563.96</v>
      </c>
      <c r="E6" s="15">
        <f>E7+E8</f>
        <v>60658.56</v>
      </c>
      <c r="F6" s="20">
        <f>C6/E6-1</f>
        <v>0.905798621002543</v>
      </c>
      <c r="G6" s="13"/>
    </row>
    <row r="7" ht="31.5" customHeight="1" spans="1:7">
      <c r="A7" s="6" t="s">
        <v>11</v>
      </c>
      <c r="B7" s="12">
        <v>14969.731143</v>
      </c>
      <c r="C7" s="9">
        <v>43207</v>
      </c>
      <c r="D7" s="15">
        <v>11945.3</v>
      </c>
      <c r="E7" s="8">
        <v>38492</v>
      </c>
      <c r="F7" s="20">
        <f t="shared" ref="F7:F11" si="0">C7/E7-1</f>
        <v>0.12249298555544</v>
      </c>
      <c r="G7" s="13"/>
    </row>
    <row r="8" ht="31.5" customHeight="1" spans="1:7">
      <c r="A8" s="13" t="s">
        <v>12</v>
      </c>
      <c r="B8" s="12">
        <v>6567</v>
      </c>
      <c r="C8" s="14">
        <v>72396</v>
      </c>
      <c r="D8" s="15">
        <v>8618.76</v>
      </c>
      <c r="E8" s="8">
        <v>22166.56</v>
      </c>
      <c r="F8" s="20">
        <f t="shared" si="0"/>
        <v>2.26600067849951</v>
      </c>
      <c r="G8" s="13"/>
    </row>
    <row r="9" ht="31.5" customHeight="1" spans="1:7">
      <c r="A9" s="6" t="s">
        <v>13</v>
      </c>
      <c r="B9" s="12">
        <v>10469.2273</v>
      </c>
      <c r="C9" s="9">
        <v>28093</v>
      </c>
      <c r="D9" s="15">
        <v>11001.8</v>
      </c>
      <c r="E9" s="8">
        <v>25446.5</v>
      </c>
      <c r="F9" s="20">
        <f t="shared" si="0"/>
        <v>0.104002515080659</v>
      </c>
      <c r="G9" s="13"/>
    </row>
    <row r="10" ht="31.5" customHeight="1" spans="1:7">
      <c r="A10" s="6" t="s">
        <v>14</v>
      </c>
      <c r="B10" s="21"/>
      <c r="C10" s="9"/>
      <c r="D10" s="9"/>
      <c r="E10" s="14"/>
      <c r="F10" s="20" t="e">
        <f t="shared" si="0"/>
        <v>#DIV/0!</v>
      </c>
      <c r="G10" s="16" t="s">
        <v>65</v>
      </c>
    </row>
    <row r="11" ht="31.5" customHeight="1" spans="1:7">
      <c r="A11" s="6" t="s">
        <v>68</v>
      </c>
      <c r="B11" s="21" t="s">
        <v>28</v>
      </c>
      <c r="C11" s="9">
        <v>85248</v>
      </c>
      <c r="D11" s="9" t="s">
        <v>28</v>
      </c>
      <c r="E11" s="14">
        <v>84571.4</v>
      </c>
      <c r="F11" s="20">
        <f t="shared" si="0"/>
        <v>0.00800034054065568</v>
      </c>
      <c r="G11" s="16" t="s">
        <v>69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D8" sqref="D8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style="17" customWidth="1"/>
    <col min="7" max="7" width="10.25" customWidth="1"/>
  </cols>
  <sheetData>
    <row r="1" ht="25.5" spans="1:7">
      <c r="A1" s="2" t="s">
        <v>70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18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18"/>
      <c r="G4" s="4"/>
    </row>
    <row r="5" ht="31.5" customHeight="1" spans="1:7">
      <c r="A5" s="6" t="s">
        <v>9</v>
      </c>
      <c r="B5" s="7" t="s">
        <v>28</v>
      </c>
      <c r="C5" s="8" t="s">
        <v>28</v>
      </c>
      <c r="D5" s="8" t="s">
        <v>28</v>
      </c>
      <c r="E5" s="9" t="s">
        <v>28</v>
      </c>
      <c r="F5" s="19">
        <v>-0.0242</v>
      </c>
      <c r="G5" s="11"/>
    </row>
    <row r="6" ht="31.5" customHeight="1" spans="1:7">
      <c r="A6" s="6" t="s">
        <v>10</v>
      </c>
      <c r="B6" s="12">
        <v>25030.97636</v>
      </c>
      <c r="C6" s="15">
        <f>C7+C8</f>
        <v>140633.97636</v>
      </c>
      <c r="D6" s="15">
        <v>22927.323573</v>
      </c>
      <c r="E6" s="15">
        <f>E7+E8</f>
        <v>83585.883573</v>
      </c>
      <c r="F6" s="19">
        <f>C6/E6-1</f>
        <v>0.682508700613027</v>
      </c>
      <c r="G6" s="13"/>
    </row>
    <row r="7" ht="31.5" customHeight="1" spans="1:7">
      <c r="A7" s="6" t="s">
        <v>11</v>
      </c>
      <c r="B7" s="12">
        <v>19823.97636</v>
      </c>
      <c r="C7" s="9">
        <v>63030.97636</v>
      </c>
      <c r="D7" s="15">
        <v>18585.883573</v>
      </c>
      <c r="E7" s="8">
        <v>57077.883573</v>
      </c>
      <c r="F7" s="19">
        <f t="shared" ref="F7:F11" si="0">C7/E7-1</f>
        <v>0.104297714181821</v>
      </c>
      <c r="G7" s="13"/>
    </row>
    <row r="8" ht="31.5" customHeight="1" spans="1:7">
      <c r="A8" s="13" t="s">
        <v>12</v>
      </c>
      <c r="B8" s="12">
        <v>5207</v>
      </c>
      <c r="C8" s="14">
        <v>77603</v>
      </c>
      <c r="D8" s="15">
        <v>4341.44</v>
      </c>
      <c r="E8" s="8">
        <v>26508</v>
      </c>
      <c r="F8" s="19">
        <f t="shared" si="0"/>
        <v>1.92753131130225</v>
      </c>
      <c r="G8" s="13"/>
    </row>
    <row r="9" ht="31.5" customHeight="1" spans="1:7">
      <c r="A9" s="6" t="s">
        <v>13</v>
      </c>
      <c r="B9" s="12">
        <v>11741.0628</v>
      </c>
      <c r="C9" s="9">
        <v>39834.0628</v>
      </c>
      <c r="D9" s="15">
        <v>10892.1691</v>
      </c>
      <c r="E9" s="8">
        <v>36338.6691</v>
      </c>
      <c r="F9" s="19">
        <f t="shared" si="0"/>
        <v>0.0961893703476333</v>
      </c>
      <c r="G9" s="13"/>
    </row>
    <row r="10" ht="31.5" customHeight="1" spans="1:7">
      <c r="A10" s="6" t="s">
        <v>14</v>
      </c>
      <c r="B10" s="12"/>
      <c r="C10" s="9"/>
      <c r="D10" s="15"/>
      <c r="E10" s="14"/>
      <c r="F10" s="20" t="e">
        <f t="shared" si="0"/>
        <v>#DIV/0!</v>
      </c>
      <c r="G10" s="16" t="s">
        <v>65</v>
      </c>
    </row>
    <row r="11" ht="31.5" customHeight="1" spans="1:7">
      <c r="A11" s="6" t="s">
        <v>68</v>
      </c>
      <c r="B11" s="12">
        <v>38621.8659</v>
      </c>
      <c r="C11" s="9">
        <v>123869.8659</v>
      </c>
      <c r="D11" s="15">
        <v>53467.8878172021</v>
      </c>
      <c r="E11" s="14">
        <v>138039.287817202</v>
      </c>
      <c r="F11" s="19">
        <f t="shared" si="0"/>
        <v>-0.102647747183148</v>
      </c>
      <c r="G11" s="16" t="s">
        <v>71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E6" sqref="E6:E8"/>
    </sheetView>
  </sheetViews>
  <sheetFormatPr defaultColWidth="9" defaultRowHeight="13.5" outlineLevelCol="6"/>
  <cols>
    <col min="1" max="1" width="20.75" customWidth="1"/>
    <col min="2" max="5" width="12.75" customWidth="1"/>
    <col min="6" max="6" width="9.375" style="17" customWidth="1"/>
    <col min="7" max="7" width="11.125" customWidth="1"/>
  </cols>
  <sheetData>
    <row r="1" ht="25.5" spans="1:7">
      <c r="A1" s="2" t="s">
        <v>72</v>
      </c>
      <c r="B1" s="2"/>
      <c r="C1" s="2"/>
      <c r="D1" s="2"/>
      <c r="E1" s="2"/>
      <c r="F1" s="2"/>
      <c r="G1" s="2"/>
    </row>
    <row r="2" ht="15.75" spans="1:7">
      <c r="A2" s="3" t="s">
        <v>1</v>
      </c>
      <c r="B2" s="3"/>
      <c r="C2" s="3"/>
      <c r="D2" s="3"/>
      <c r="E2" s="3"/>
      <c r="F2" s="3"/>
      <c r="G2" s="3"/>
    </row>
    <row r="3" ht="18.75" spans="1:7">
      <c r="A3" s="4" t="s">
        <v>2</v>
      </c>
      <c r="B3" s="4" t="s">
        <v>3</v>
      </c>
      <c r="C3" s="4"/>
      <c r="D3" s="4" t="s">
        <v>4</v>
      </c>
      <c r="E3" s="4"/>
      <c r="F3" s="18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18"/>
      <c r="G4" s="4"/>
    </row>
    <row r="5" ht="31.5" customHeight="1" spans="1:7">
      <c r="A5" s="6" t="s">
        <v>9</v>
      </c>
      <c r="B5" s="7" t="s">
        <v>28</v>
      </c>
      <c r="C5" s="8" t="s">
        <v>28</v>
      </c>
      <c r="D5" s="8" t="s">
        <v>28</v>
      </c>
      <c r="E5" s="9" t="s">
        <v>28</v>
      </c>
      <c r="F5" s="19">
        <v>-0.059</v>
      </c>
      <c r="G5" s="11"/>
    </row>
    <row r="6" ht="31.5" customHeight="1" spans="1:7">
      <c r="A6" s="6" t="s">
        <v>10</v>
      </c>
      <c r="B6" s="12">
        <f>B7+B8</f>
        <v>27346.968262</v>
      </c>
      <c r="C6" s="12">
        <f t="shared" ref="C6:E6" si="0">C7+C8</f>
        <v>167980.944622</v>
      </c>
      <c r="D6" s="12">
        <f t="shared" si="0"/>
        <v>23144.26137</v>
      </c>
      <c r="E6" s="12">
        <f t="shared" si="0"/>
        <v>106730.144943</v>
      </c>
      <c r="F6" s="19">
        <f>C6/E6-1</f>
        <v>0.573884723118397</v>
      </c>
      <c r="G6" s="13"/>
    </row>
    <row r="7" ht="31.5" customHeight="1" spans="1:7">
      <c r="A7" s="6" t="s">
        <v>11</v>
      </c>
      <c r="B7" s="12">
        <v>23133.968262</v>
      </c>
      <c r="C7" s="9">
        <v>86164.944622</v>
      </c>
      <c r="D7" s="15">
        <v>15284.26137</v>
      </c>
      <c r="E7" s="8">
        <v>72362.144943</v>
      </c>
      <c r="F7" s="19">
        <f t="shared" ref="F7:F9" si="1">C7/E7-1</f>
        <v>0.190746137913304</v>
      </c>
      <c r="G7" s="13"/>
    </row>
    <row r="8" ht="31.5" customHeight="1" spans="1:7">
      <c r="A8" s="13" t="s">
        <v>12</v>
      </c>
      <c r="B8" s="12">
        <v>4213</v>
      </c>
      <c r="C8" s="14">
        <v>81816</v>
      </c>
      <c r="D8" s="15">
        <v>7860</v>
      </c>
      <c r="E8" s="8">
        <v>34368</v>
      </c>
      <c r="F8" s="19">
        <f t="shared" si="1"/>
        <v>1.38058659217877</v>
      </c>
      <c r="G8" s="13"/>
    </row>
    <row r="9" ht="31.5" customHeight="1" spans="1:7">
      <c r="A9" s="6" t="s">
        <v>13</v>
      </c>
      <c r="B9" s="12">
        <v>14553.9404</v>
      </c>
      <c r="C9" s="9">
        <v>54388.0032</v>
      </c>
      <c r="D9" s="15">
        <v>11936.3309</v>
      </c>
      <c r="E9" s="8">
        <v>48275</v>
      </c>
      <c r="F9" s="19">
        <f t="shared" si="1"/>
        <v>0.12662875608493</v>
      </c>
      <c r="G9" s="13"/>
    </row>
    <row r="10" ht="31.5" customHeight="1" spans="1:7">
      <c r="A10" s="6" t="s">
        <v>14</v>
      </c>
      <c r="B10" s="12"/>
      <c r="C10" s="9"/>
      <c r="D10" s="15"/>
      <c r="E10" s="14"/>
      <c r="F10" s="20" t="e">
        <f t="shared" ref="F10:F11" si="2">C10/E10-1</f>
        <v>#DIV/0!</v>
      </c>
      <c r="G10" s="16" t="s">
        <v>65</v>
      </c>
    </row>
    <row r="11" ht="31.5" customHeight="1" spans="1:7">
      <c r="A11" s="6" t="s">
        <v>68</v>
      </c>
      <c r="B11" s="12"/>
      <c r="C11" s="9"/>
      <c r="D11" s="15"/>
      <c r="E11" s="14"/>
      <c r="F11" s="19" t="e">
        <f t="shared" si="2"/>
        <v>#DIV/0!</v>
      </c>
      <c r="G11" s="16" t="s">
        <v>73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D20" sqref="D20"/>
    </sheetView>
  </sheetViews>
  <sheetFormatPr defaultColWidth="9" defaultRowHeight="13.5" outlineLevelCol="6"/>
  <cols>
    <col min="1" max="1" width="20.75" customWidth="1"/>
    <col min="2" max="5" width="12.75" customWidth="1"/>
    <col min="6" max="6" width="11.875" style="1" customWidth="1"/>
    <col min="7" max="7" width="11.125" customWidth="1"/>
    <col min="9" max="9" width="14" customWidth="1"/>
  </cols>
  <sheetData>
    <row r="1" customFormat="1" ht="25.5" spans="1:7">
      <c r="A1" s="2" t="s">
        <v>74</v>
      </c>
      <c r="B1" s="2"/>
      <c r="C1" s="2"/>
      <c r="D1" s="2"/>
      <c r="E1" s="2"/>
      <c r="F1" s="2"/>
      <c r="G1" s="2"/>
    </row>
    <row r="2" customFormat="1" ht="15.75" spans="1:7">
      <c r="A2" s="3" t="s">
        <v>1</v>
      </c>
      <c r="B2" s="3"/>
      <c r="C2" s="3"/>
      <c r="D2" s="3"/>
      <c r="E2" s="3"/>
      <c r="F2" s="3"/>
      <c r="G2" s="3"/>
    </row>
    <row r="3" customFormat="1" ht="18.75" spans="1:7">
      <c r="A3" s="4" t="s">
        <v>2</v>
      </c>
      <c r="B3" s="4" t="s">
        <v>3</v>
      </c>
      <c r="C3" s="4"/>
      <c r="D3" s="4" t="s">
        <v>4</v>
      </c>
      <c r="E3" s="4"/>
      <c r="F3" s="5" t="s">
        <v>5</v>
      </c>
      <c r="G3" s="4" t="s">
        <v>6</v>
      </c>
    </row>
    <row r="4" customFormat="1" ht="18.75" spans="1:7">
      <c r="A4" s="4"/>
      <c r="B4" s="4" t="s">
        <v>7</v>
      </c>
      <c r="C4" s="4" t="s">
        <v>8</v>
      </c>
      <c r="D4" s="4" t="s">
        <v>7</v>
      </c>
      <c r="E4" s="4" t="s">
        <v>8</v>
      </c>
      <c r="F4" s="5"/>
      <c r="G4" s="4"/>
    </row>
    <row r="5" customFormat="1" ht="31.5" customHeight="1" spans="1:7">
      <c r="A5" s="6" t="s">
        <v>9</v>
      </c>
      <c r="B5" s="7">
        <v>41313</v>
      </c>
      <c r="C5" s="8">
        <v>431213</v>
      </c>
      <c r="D5" s="8">
        <v>43140</v>
      </c>
      <c r="E5" s="9">
        <v>424187</v>
      </c>
      <c r="F5" s="10">
        <v>0.006</v>
      </c>
      <c r="G5" s="11"/>
    </row>
    <row r="6" customFormat="1" ht="31.5" customHeight="1" spans="1:7">
      <c r="A6" s="6" t="s">
        <v>10</v>
      </c>
      <c r="B6" s="12">
        <v>17808</v>
      </c>
      <c r="C6" s="12">
        <v>305907</v>
      </c>
      <c r="D6" s="12">
        <v>20381</v>
      </c>
      <c r="E6" s="12">
        <v>238445</v>
      </c>
      <c r="F6" s="10">
        <v>0.2829</v>
      </c>
      <c r="G6" s="13"/>
    </row>
    <row r="7" customFormat="1" ht="31.5" customHeight="1" spans="1:7">
      <c r="A7" s="6" t="s">
        <v>11</v>
      </c>
      <c r="B7" s="12">
        <v>12292</v>
      </c>
      <c r="C7" s="9">
        <v>181229</v>
      </c>
      <c r="D7" s="12">
        <v>14614</v>
      </c>
      <c r="E7" s="8">
        <v>166042</v>
      </c>
      <c r="F7" s="10">
        <v>0.0914</v>
      </c>
      <c r="G7" s="13"/>
    </row>
    <row r="8" customFormat="1" ht="31.5" customHeight="1" spans="1:7">
      <c r="A8" s="13" t="s">
        <v>12</v>
      </c>
      <c r="B8" s="12">
        <v>5516</v>
      </c>
      <c r="C8" s="14">
        <v>124678</v>
      </c>
      <c r="D8" s="12">
        <v>5767</v>
      </c>
      <c r="E8" s="8">
        <v>72403</v>
      </c>
      <c r="F8" s="10">
        <v>0.722</v>
      </c>
      <c r="G8" s="13"/>
    </row>
    <row r="9" customFormat="1" ht="31.5" customHeight="1" spans="1:7">
      <c r="A9" s="6" t="s">
        <v>13</v>
      </c>
      <c r="B9" s="12">
        <v>11735.8</v>
      </c>
      <c r="C9" s="9">
        <v>141838.23</v>
      </c>
      <c r="D9" s="12">
        <v>11032.53</v>
      </c>
      <c r="E9" s="8">
        <v>132015.52</v>
      </c>
      <c r="F9" s="10">
        <v>0.0744</v>
      </c>
      <c r="G9" s="13"/>
    </row>
    <row r="10" customFormat="1" ht="31.5" customHeight="1" spans="1:7">
      <c r="A10" s="6" t="s">
        <v>14</v>
      </c>
      <c r="B10" s="12">
        <v>268.14</v>
      </c>
      <c r="C10" s="9">
        <v>3592.6</v>
      </c>
      <c r="D10" s="15">
        <v>306.64</v>
      </c>
      <c r="E10" s="14">
        <v>3152.91</v>
      </c>
      <c r="F10" s="10">
        <v>0.1395</v>
      </c>
      <c r="G10" s="16"/>
    </row>
    <row r="11" customFormat="1" ht="31.5" customHeight="1" spans="1:7">
      <c r="A11" s="6" t="s">
        <v>68</v>
      </c>
      <c r="B11" s="8" t="s">
        <v>28</v>
      </c>
      <c r="C11" s="9">
        <v>483657.585</v>
      </c>
      <c r="D11" s="8" t="s">
        <v>28</v>
      </c>
      <c r="E11" s="14">
        <v>539194.632107023</v>
      </c>
      <c r="F11" s="10">
        <v>-0.103</v>
      </c>
      <c r="G11" s="16"/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21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24536</v>
      </c>
      <c r="C5" s="9">
        <v>283845</v>
      </c>
      <c r="D5" s="9">
        <v>44443</v>
      </c>
      <c r="E5" s="9">
        <v>590233</v>
      </c>
      <c r="F5" s="22">
        <v>-0.511</v>
      </c>
      <c r="G5" s="13"/>
    </row>
    <row r="6" ht="24.75" customHeight="1" spans="1:7">
      <c r="A6" s="6" t="s">
        <v>10</v>
      </c>
      <c r="B6" s="9">
        <v>17062</v>
      </c>
      <c r="C6" s="9">
        <v>157608</v>
      </c>
      <c r="D6" s="9">
        <v>14850</v>
      </c>
      <c r="E6" s="9">
        <v>151727</v>
      </c>
      <c r="F6" s="22">
        <f>C6/E6-1</f>
        <v>0.0387604052014474</v>
      </c>
      <c r="G6" s="13"/>
    </row>
    <row r="7" ht="24.75" customHeight="1" spans="1:7">
      <c r="A7" s="6" t="s">
        <v>11</v>
      </c>
      <c r="B7" s="9">
        <v>10780</v>
      </c>
      <c r="C7" s="36">
        <v>95586</v>
      </c>
      <c r="D7" s="9">
        <v>9849</v>
      </c>
      <c r="E7" s="36">
        <v>94366</v>
      </c>
      <c r="F7" s="22">
        <f t="shared" ref="F7:F11" si="0">C7/E7-1</f>
        <v>0.0129283852234916</v>
      </c>
      <c r="G7" s="13"/>
    </row>
    <row r="8" ht="24.75" customHeight="1" spans="1:7">
      <c r="A8" s="13" t="s">
        <v>12</v>
      </c>
      <c r="B8" s="9">
        <v>6282</v>
      </c>
      <c r="C8" s="36">
        <v>62022</v>
      </c>
      <c r="D8" s="9">
        <v>5001</v>
      </c>
      <c r="E8" s="36">
        <v>57361</v>
      </c>
      <c r="F8" s="22">
        <f t="shared" si="0"/>
        <v>0.0812573002562718</v>
      </c>
      <c r="G8" s="13"/>
    </row>
    <row r="9" ht="24.75" customHeight="1" spans="1:7">
      <c r="A9" s="6" t="s">
        <v>13</v>
      </c>
      <c r="B9" s="9">
        <v>10194.83</v>
      </c>
      <c r="C9" s="9">
        <v>100962.83</v>
      </c>
      <c r="D9" s="9">
        <v>10493</v>
      </c>
      <c r="E9" s="14">
        <v>103350</v>
      </c>
      <c r="F9" s="22">
        <f t="shared" si="0"/>
        <v>-0.0230979196903724</v>
      </c>
      <c r="G9" s="13"/>
    </row>
    <row r="10" ht="24.75" customHeight="1" spans="1:7">
      <c r="A10" s="6" t="s">
        <v>14</v>
      </c>
      <c r="B10" s="9">
        <v>210.5643</v>
      </c>
      <c r="C10" s="9">
        <v>2168.5643</v>
      </c>
      <c r="D10" s="9">
        <v>219.0861</v>
      </c>
      <c r="E10" s="14">
        <v>2161.0861</v>
      </c>
      <c r="F10" s="22">
        <f t="shared" si="0"/>
        <v>0.0034603896624017</v>
      </c>
      <c r="G10" s="13"/>
    </row>
    <row r="11" ht="24.75" customHeight="1" spans="1:7">
      <c r="A11" s="6" t="s">
        <v>15</v>
      </c>
      <c r="B11" s="9">
        <v>8518</v>
      </c>
      <c r="C11" s="36">
        <v>68357</v>
      </c>
      <c r="D11" s="9">
        <v>9713</v>
      </c>
      <c r="E11" s="9">
        <v>77327</v>
      </c>
      <c r="F11" s="22">
        <f t="shared" si="0"/>
        <v>-0.116000879382363</v>
      </c>
      <c r="G11" s="13" t="s">
        <v>22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23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25801</v>
      </c>
      <c r="C5" s="9">
        <v>309646</v>
      </c>
      <c r="D5" s="9">
        <v>32566</v>
      </c>
      <c r="E5" s="9">
        <v>622799</v>
      </c>
      <c r="F5" s="22">
        <v>-0.495</v>
      </c>
      <c r="G5" s="13"/>
    </row>
    <row r="6" ht="24.75" customHeight="1" spans="1:7">
      <c r="A6" s="6" t="s">
        <v>10</v>
      </c>
      <c r="B6" s="9">
        <v>10656</v>
      </c>
      <c r="C6" s="9">
        <v>168264</v>
      </c>
      <c r="D6" s="9">
        <v>13960</v>
      </c>
      <c r="E6" s="9">
        <v>165687</v>
      </c>
      <c r="F6" s="22">
        <f>C6/E6-1</f>
        <v>0.0155534230205145</v>
      </c>
      <c r="G6" s="13"/>
    </row>
    <row r="7" ht="24.75" customHeight="1" spans="1:7">
      <c r="A7" s="6" t="s">
        <v>11</v>
      </c>
      <c r="B7" s="9">
        <v>5162</v>
      </c>
      <c r="C7" s="36">
        <v>100748</v>
      </c>
      <c r="D7" s="9">
        <v>8997</v>
      </c>
      <c r="E7" s="36">
        <v>103363</v>
      </c>
      <c r="F7" s="22">
        <f t="shared" ref="F7:F11" si="0">C7/E7-1</f>
        <v>-0.0252991882975533</v>
      </c>
      <c r="G7" s="13"/>
    </row>
    <row r="8" ht="24.75" customHeight="1" spans="1:7">
      <c r="A8" s="13" t="s">
        <v>12</v>
      </c>
      <c r="B8" s="9">
        <v>5494</v>
      </c>
      <c r="C8" s="36">
        <v>67516</v>
      </c>
      <c r="D8" s="9">
        <v>4963</v>
      </c>
      <c r="E8" s="36">
        <v>62324</v>
      </c>
      <c r="F8" s="22">
        <f t="shared" si="0"/>
        <v>0.0833065913612734</v>
      </c>
      <c r="G8" s="13"/>
    </row>
    <row r="9" ht="24.75" customHeight="1" spans="1:7">
      <c r="A9" s="6" t="s">
        <v>13</v>
      </c>
      <c r="B9" s="9">
        <v>9969.72114446678</v>
      </c>
      <c r="C9" s="9">
        <v>110932.551144467</v>
      </c>
      <c r="D9" s="9">
        <v>10252.6</v>
      </c>
      <c r="E9" s="14">
        <v>113602.6</v>
      </c>
      <c r="F9" s="22">
        <f t="shared" si="0"/>
        <v>-0.0235034132628391</v>
      </c>
      <c r="G9" s="13"/>
    </row>
    <row r="10" ht="24.75" customHeight="1" spans="1:7">
      <c r="A10" s="6" t="s">
        <v>14</v>
      </c>
      <c r="B10" s="9">
        <v>179.7201</v>
      </c>
      <c r="C10" s="9">
        <v>2348.2844</v>
      </c>
      <c r="D10" s="9">
        <v>198.5369</v>
      </c>
      <c r="E10" s="14">
        <v>2359.623</v>
      </c>
      <c r="F10" s="22">
        <f t="shared" si="0"/>
        <v>-0.00480525914521091</v>
      </c>
      <c r="G10" s="13"/>
    </row>
    <row r="11" ht="24.75" customHeight="1" spans="1:7">
      <c r="A11" s="6" t="s">
        <v>15</v>
      </c>
      <c r="B11" s="9">
        <v>14181</v>
      </c>
      <c r="C11" s="36">
        <v>82538</v>
      </c>
      <c r="D11" s="9">
        <v>8830</v>
      </c>
      <c r="E11" s="9">
        <v>86157</v>
      </c>
      <c r="F11" s="22">
        <f t="shared" si="0"/>
        <v>-0.0420047123274951</v>
      </c>
      <c r="G11" s="13" t="s">
        <v>24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25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24806</v>
      </c>
      <c r="C5" s="9">
        <v>334452</v>
      </c>
      <c r="D5" s="9">
        <v>26901</v>
      </c>
      <c r="E5" s="9">
        <v>649700</v>
      </c>
      <c r="F5" s="22">
        <v>-0.477</v>
      </c>
      <c r="G5" s="13"/>
    </row>
    <row r="6" ht="24.75" customHeight="1" spans="1:7">
      <c r="A6" s="6" t="s">
        <v>10</v>
      </c>
      <c r="B6" s="9">
        <v>13832</v>
      </c>
      <c r="C6" s="9">
        <v>182096</v>
      </c>
      <c r="D6" s="9">
        <v>15310</v>
      </c>
      <c r="E6" s="9">
        <v>180997</v>
      </c>
      <c r="F6" s="22">
        <f>C6/E6-1</f>
        <v>0.00607192384404165</v>
      </c>
      <c r="G6" s="13"/>
    </row>
    <row r="7" ht="24.75" customHeight="1" spans="1:7">
      <c r="A7" s="6" t="s">
        <v>11</v>
      </c>
      <c r="B7" s="9">
        <v>6652</v>
      </c>
      <c r="C7" s="36">
        <v>107400</v>
      </c>
      <c r="D7" s="9">
        <v>8512</v>
      </c>
      <c r="E7" s="36">
        <v>111875</v>
      </c>
      <c r="F7" s="22">
        <f t="shared" ref="F7:F11" si="0">C7/E7-1</f>
        <v>-0.04</v>
      </c>
      <c r="G7" s="13"/>
    </row>
    <row r="8" ht="24.75" customHeight="1" spans="1:7">
      <c r="A8" s="13" t="s">
        <v>12</v>
      </c>
      <c r="B8" s="9">
        <v>7180</v>
      </c>
      <c r="C8" s="36">
        <v>74696</v>
      </c>
      <c r="D8" s="9">
        <v>6798</v>
      </c>
      <c r="E8" s="36">
        <v>69122</v>
      </c>
      <c r="F8" s="22">
        <f t="shared" si="0"/>
        <v>0.0806400277769741</v>
      </c>
      <c r="G8" s="13"/>
    </row>
    <row r="9" ht="24.75" customHeight="1" spans="1:7">
      <c r="A9" s="6" t="s">
        <v>13</v>
      </c>
      <c r="B9" s="9">
        <v>10927.1188555332</v>
      </c>
      <c r="C9" s="9">
        <v>121859.67</v>
      </c>
      <c r="D9" s="9">
        <v>10960.4</v>
      </c>
      <c r="E9" s="14">
        <v>124563</v>
      </c>
      <c r="F9" s="22">
        <f t="shared" si="0"/>
        <v>-0.0217025119818887</v>
      </c>
      <c r="G9" s="13"/>
    </row>
    <row r="10" ht="24.75" customHeight="1" spans="1:7">
      <c r="A10" s="6" t="s">
        <v>14</v>
      </c>
      <c r="B10" s="9">
        <v>172.6156</v>
      </c>
      <c r="C10" s="9">
        <v>2520.9</v>
      </c>
      <c r="D10" s="9">
        <v>142.277</v>
      </c>
      <c r="E10" s="14">
        <v>2501.9</v>
      </c>
      <c r="F10" s="22">
        <f t="shared" si="0"/>
        <v>0.00759422838642632</v>
      </c>
      <c r="G10" s="13"/>
    </row>
    <row r="11" ht="24.75" customHeight="1" spans="1:7">
      <c r="A11" s="6" t="s">
        <v>15</v>
      </c>
      <c r="B11" s="9">
        <v>11725</v>
      </c>
      <c r="C11" s="36">
        <v>94263</v>
      </c>
      <c r="D11" s="9">
        <v>8898</v>
      </c>
      <c r="E11" s="9">
        <v>95055</v>
      </c>
      <c r="F11" s="22">
        <f t="shared" si="0"/>
        <v>-0.0083320183051917</v>
      </c>
      <c r="G11" s="13" t="s">
        <v>26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$A1:$XFD1048576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27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 t="s">
        <v>28</v>
      </c>
      <c r="C5" s="9">
        <v>60257</v>
      </c>
      <c r="D5" s="9" t="s">
        <v>28</v>
      </c>
      <c r="E5" s="9">
        <v>58692</v>
      </c>
      <c r="F5" s="22">
        <v>0.03</v>
      </c>
      <c r="G5" s="11" t="s">
        <v>29</v>
      </c>
    </row>
    <row r="6" ht="24.75" customHeight="1" spans="1:7">
      <c r="A6" s="6" t="s">
        <v>10</v>
      </c>
      <c r="B6" s="9">
        <f>B7+B8</f>
        <v>15107</v>
      </c>
      <c r="C6" s="9">
        <f t="shared" ref="C6:E6" si="0">C7+C8</f>
        <v>33941</v>
      </c>
      <c r="D6" s="9">
        <f t="shared" si="0"/>
        <v>15435</v>
      </c>
      <c r="E6" s="9">
        <f t="shared" si="0"/>
        <v>32990</v>
      </c>
      <c r="F6" s="22">
        <f>C6/E6-1</f>
        <v>0.0288269172476507</v>
      </c>
      <c r="G6" s="13"/>
    </row>
    <row r="7" ht="24.75" customHeight="1" spans="1:7">
      <c r="A7" s="6" t="s">
        <v>11</v>
      </c>
      <c r="B7" s="36">
        <v>9365</v>
      </c>
      <c r="C7" s="36">
        <v>21515</v>
      </c>
      <c r="D7" s="9">
        <v>9403</v>
      </c>
      <c r="E7" s="36">
        <v>20949</v>
      </c>
      <c r="F7" s="22">
        <f t="shared" ref="F7:F11" si="1">C7/E7-1</f>
        <v>0.027017996085732</v>
      </c>
      <c r="G7" s="13"/>
    </row>
    <row r="8" ht="24.75" customHeight="1" spans="1:7">
      <c r="A8" s="13" t="s">
        <v>12</v>
      </c>
      <c r="B8" s="36">
        <v>5742</v>
      </c>
      <c r="C8" s="36">
        <v>12426</v>
      </c>
      <c r="D8" s="9">
        <v>6032</v>
      </c>
      <c r="E8" s="36">
        <v>12041</v>
      </c>
      <c r="F8" s="22">
        <f t="shared" si="1"/>
        <v>0.0319740885308528</v>
      </c>
      <c r="G8" s="13"/>
    </row>
    <row r="9" ht="24.75" customHeight="1" spans="1:7">
      <c r="A9" s="6" t="s">
        <v>13</v>
      </c>
      <c r="B9" s="9">
        <v>5313.41</v>
      </c>
      <c r="C9" s="9">
        <v>14355.79</v>
      </c>
      <c r="D9" s="9">
        <v>4900</v>
      </c>
      <c r="E9" s="8">
        <v>14487.62</v>
      </c>
      <c r="F9" s="22">
        <f t="shared" si="1"/>
        <v>-0.00909949322248926</v>
      </c>
      <c r="G9" s="13"/>
    </row>
    <row r="10" ht="24.75" customHeight="1" spans="1:7">
      <c r="A10" s="6" t="s">
        <v>14</v>
      </c>
      <c r="B10" s="9">
        <v>174.6871</v>
      </c>
      <c r="C10" s="9">
        <v>389.1742</v>
      </c>
      <c r="D10" s="9">
        <v>193.4057</v>
      </c>
      <c r="E10" s="14">
        <v>392.1424</v>
      </c>
      <c r="F10" s="22">
        <f t="shared" si="1"/>
        <v>-0.00756918915169602</v>
      </c>
      <c r="G10" s="13"/>
    </row>
    <row r="11" ht="24.75" customHeight="1" spans="1:7">
      <c r="A11" s="6" t="s">
        <v>15</v>
      </c>
      <c r="B11" s="36">
        <v>8872</v>
      </c>
      <c r="C11" s="36">
        <v>8872</v>
      </c>
      <c r="D11" s="36">
        <v>9045</v>
      </c>
      <c r="E11" s="9">
        <v>9045</v>
      </c>
      <c r="F11" s="22">
        <f t="shared" si="1"/>
        <v>-0.019126589275843</v>
      </c>
      <c r="G11" s="13" t="s">
        <v>30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6" sqref="B6:C11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31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47948</v>
      </c>
      <c r="C5" s="9">
        <v>108205</v>
      </c>
      <c r="D5" s="9">
        <v>40028</v>
      </c>
      <c r="E5" s="9">
        <v>98720</v>
      </c>
      <c r="F5" s="22">
        <v>0.116</v>
      </c>
      <c r="G5" s="11" t="s">
        <v>29</v>
      </c>
    </row>
    <row r="6" ht="24.75" customHeight="1" spans="1:7">
      <c r="A6" s="6" t="s">
        <v>10</v>
      </c>
      <c r="B6" s="9">
        <v>13998</v>
      </c>
      <c r="C6" s="9">
        <v>47939</v>
      </c>
      <c r="D6" s="9">
        <v>12352</v>
      </c>
      <c r="E6" s="9">
        <v>45342</v>
      </c>
      <c r="F6" s="22">
        <f>C6/E6-1</f>
        <v>0.0572758149177364</v>
      </c>
      <c r="G6" s="13"/>
    </row>
    <row r="7" ht="24.75" customHeight="1" spans="1:7">
      <c r="A7" s="6" t="s">
        <v>11</v>
      </c>
      <c r="B7" s="9">
        <v>7489</v>
      </c>
      <c r="C7" s="36">
        <v>29004</v>
      </c>
      <c r="D7" s="9">
        <v>5626</v>
      </c>
      <c r="E7" s="36">
        <v>26575</v>
      </c>
      <c r="F7" s="22">
        <f t="shared" ref="F7:F11" si="0">C7/E7-1</f>
        <v>0.0914016933207902</v>
      </c>
      <c r="G7" s="13"/>
    </row>
    <row r="8" ht="24.75" customHeight="1" spans="1:7">
      <c r="A8" s="13" t="s">
        <v>12</v>
      </c>
      <c r="B8" s="9">
        <v>6509</v>
      </c>
      <c r="C8" s="36">
        <v>18935</v>
      </c>
      <c r="D8" s="9">
        <v>6726</v>
      </c>
      <c r="E8" s="36">
        <v>18767</v>
      </c>
      <c r="F8" s="22">
        <f t="shared" si="0"/>
        <v>0.00895188362551291</v>
      </c>
      <c r="G8" s="13"/>
    </row>
    <row r="9" ht="24.75" customHeight="1" spans="1:7">
      <c r="A9" s="6" t="s">
        <v>13</v>
      </c>
      <c r="B9" s="9">
        <v>10058.07</v>
      </c>
      <c r="C9" s="9">
        <v>24413.86</v>
      </c>
      <c r="D9" s="9">
        <v>8309.896</v>
      </c>
      <c r="E9" s="8">
        <v>22797.516</v>
      </c>
      <c r="F9" s="22">
        <f t="shared" si="0"/>
        <v>0.070900005070728</v>
      </c>
      <c r="G9" s="13"/>
    </row>
    <row r="10" ht="24.75" customHeight="1" spans="1:7">
      <c r="A10" s="6" t="s">
        <v>14</v>
      </c>
      <c r="B10" s="9">
        <v>199.9258</v>
      </c>
      <c r="C10" s="9">
        <v>589.1</v>
      </c>
      <c r="D10" s="9">
        <v>161.1976</v>
      </c>
      <c r="E10" s="14">
        <v>553.34</v>
      </c>
      <c r="F10" s="22">
        <f t="shared" si="0"/>
        <v>0.0646257274008746</v>
      </c>
      <c r="G10" s="13"/>
    </row>
    <row r="11" ht="24.75" customHeight="1" spans="1:7">
      <c r="A11" s="6" t="s">
        <v>15</v>
      </c>
      <c r="B11" s="9">
        <v>5440</v>
      </c>
      <c r="C11" s="36">
        <v>14312</v>
      </c>
      <c r="D11" s="9">
        <v>7847</v>
      </c>
      <c r="E11" s="9">
        <v>16892</v>
      </c>
      <c r="F11" s="22">
        <f t="shared" si="0"/>
        <v>-0.152735022495856</v>
      </c>
      <c r="G11" s="13" t="s">
        <v>32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B5" sqref="B5:C11"/>
    </sheetView>
  </sheetViews>
  <sheetFormatPr defaultColWidth="9" defaultRowHeight="13.5" outlineLevelCol="6"/>
  <cols>
    <col min="1" max="1" width="23.75" style="37" customWidth="1"/>
    <col min="2" max="16384" width="9" style="37"/>
  </cols>
  <sheetData>
    <row r="1" ht="27.75" customHeight="1" spans="1:7">
      <c r="A1" s="39" t="s">
        <v>33</v>
      </c>
      <c r="B1" s="40"/>
      <c r="C1" s="40"/>
      <c r="D1" s="40"/>
      <c r="E1" s="40"/>
      <c r="F1" s="40"/>
      <c r="G1" s="41"/>
    </row>
    <row r="2" ht="26.25" customHeight="1" spans="1:7">
      <c r="A2" s="42" t="s">
        <v>1</v>
      </c>
      <c r="B2" s="43"/>
      <c r="C2" s="43"/>
      <c r="D2" s="43"/>
      <c r="E2" s="43"/>
      <c r="F2" s="43"/>
      <c r="G2" s="44"/>
    </row>
    <row r="3" ht="36.75" customHeight="1" spans="1:7">
      <c r="A3" s="4" t="s">
        <v>2</v>
      </c>
      <c r="B3" s="4" t="s">
        <v>3</v>
      </c>
      <c r="C3" s="4"/>
      <c r="D3" s="4" t="s">
        <v>4</v>
      </c>
      <c r="E3" s="4"/>
      <c r="F3" s="4" t="s">
        <v>5</v>
      </c>
      <c r="G3" s="4" t="s">
        <v>6</v>
      </c>
    </row>
    <row r="4" ht="18.75" spans="1:7">
      <c r="A4" s="4"/>
      <c r="B4" s="4" t="s">
        <v>7</v>
      </c>
      <c r="C4" s="4" t="s">
        <v>8</v>
      </c>
      <c r="D4" s="45" t="s">
        <v>7</v>
      </c>
      <c r="E4" s="4" t="s">
        <v>8</v>
      </c>
      <c r="F4" s="4"/>
      <c r="G4" s="4"/>
    </row>
    <row r="5" ht="24.75" customHeight="1" spans="1:7">
      <c r="A5" s="6" t="s">
        <v>9</v>
      </c>
      <c r="B5" s="9">
        <v>32462</v>
      </c>
      <c r="C5" s="9">
        <v>140667</v>
      </c>
      <c r="D5" s="9">
        <v>31531</v>
      </c>
      <c r="E5" s="9">
        <v>130251</v>
      </c>
      <c r="F5" s="22">
        <v>0.077</v>
      </c>
      <c r="G5" s="11" t="s">
        <v>29</v>
      </c>
    </row>
    <row r="6" ht="24.75" customHeight="1" spans="1:7">
      <c r="A6" s="6" t="s">
        <v>10</v>
      </c>
      <c r="B6" s="9">
        <v>22059</v>
      </c>
      <c r="C6" s="9">
        <v>69998</v>
      </c>
      <c r="D6" s="9">
        <v>19450</v>
      </c>
      <c r="E6" s="9">
        <v>64792</v>
      </c>
      <c r="F6" s="22">
        <f>C6/E6-1</f>
        <v>0.0803494258550439</v>
      </c>
      <c r="G6" s="13"/>
    </row>
    <row r="7" ht="24.75" customHeight="1" spans="1:7">
      <c r="A7" s="6" t="s">
        <v>11</v>
      </c>
      <c r="B7" s="9">
        <v>15434</v>
      </c>
      <c r="C7" s="36">
        <v>44438</v>
      </c>
      <c r="D7" s="9">
        <v>13591</v>
      </c>
      <c r="E7" s="36">
        <v>40166</v>
      </c>
      <c r="F7" s="22">
        <f t="shared" ref="F7:F11" si="0">C7/E7-1</f>
        <v>0.106358611761191</v>
      </c>
      <c r="G7" s="13"/>
    </row>
    <row r="8" ht="24.75" customHeight="1" spans="1:7">
      <c r="A8" s="13" t="s">
        <v>12</v>
      </c>
      <c r="B8" s="9">
        <v>6625</v>
      </c>
      <c r="C8" s="36">
        <v>25560</v>
      </c>
      <c r="D8" s="9">
        <v>5859</v>
      </c>
      <c r="E8" s="36">
        <v>24626</v>
      </c>
      <c r="F8" s="22">
        <f t="shared" si="0"/>
        <v>0.0379273938114189</v>
      </c>
      <c r="G8" s="13"/>
    </row>
    <row r="9" ht="24.75" customHeight="1" spans="1:7">
      <c r="A9" s="6" t="s">
        <v>13</v>
      </c>
      <c r="B9" s="9">
        <v>10804.74</v>
      </c>
      <c r="C9" s="9">
        <v>35218.6</v>
      </c>
      <c r="D9" s="9">
        <v>10677.434</v>
      </c>
      <c r="E9" s="8">
        <v>33474.95</v>
      </c>
      <c r="F9" s="22">
        <f t="shared" si="0"/>
        <v>0.0520882032684142</v>
      </c>
      <c r="G9" s="13"/>
    </row>
    <row r="10" ht="24.75" customHeight="1" spans="1:7">
      <c r="A10" s="6" t="s">
        <v>14</v>
      </c>
      <c r="B10" s="9">
        <v>210.3128</v>
      </c>
      <c r="C10" s="9">
        <v>799.4128</v>
      </c>
      <c r="D10" s="9">
        <v>219.441</v>
      </c>
      <c r="E10" s="14">
        <v>772.781</v>
      </c>
      <c r="F10" s="22">
        <f t="shared" si="0"/>
        <v>0.0344622862104529</v>
      </c>
      <c r="G10" s="13"/>
    </row>
    <row r="11" ht="24.75" customHeight="1" spans="1:7">
      <c r="A11" s="6" t="s">
        <v>15</v>
      </c>
      <c r="B11" s="9">
        <v>7131</v>
      </c>
      <c r="C11" s="36">
        <v>21443</v>
      </c>
      <c r="D11" s="9">
        <v>4756</v>
      </c>
      <c r="E11" s="9">
        <v>21648</v>
      </c>
      <c r="F11" s="22">
        <f t="shared" si="0"/>
        <v>-0.00946969696969702</v>
      </c>
      <c r="G11" s="13" t="s">
        <v>34</v>
      </c>
    </row>
  </sheetData>
  <mergeCells count="7">
    <mergeCell ref="A1:G1"/>
    <mergeCell ref="A2:G2"/>
    <mergeCell ref="B3:C3"/>
    <mergeCell ref="D3:E3"/>
    <mergeCell ref="A3:A4"/>
    <mergeCell ref="F3:F4"/>
    <mergeCell ref="G3:G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2015.7</vt:lpstr>
      <vt:lpstr>2015.8</vt:lpstr>
      <vt:lpstr>2015.9</vt:lpstr>
      <vt:lpstr>2015.10</vt:lpstr>
      <vt:lpstr>2015.11</vt:lpstr>
      <vt:lpstr>2015.12</vt:lpstr>
      <vt:lpstr>2016.2</vt:lpstr>
      <vt:lpstr>2016.3</vt:lpstr>
      <vt:lpstr>2016.4</vt:lpstr>
      <vt:lpstr>2016.6</vt:lpstr>
      <vt:lpstr>2016.5</vt:lpstr>
      <vt:lpstr>2016.7</vt:lpstr>
      <vt:lpstr>2016.8</vt:lpstr>
      <vt:lpstr>2016.9</vt:lpstr>
      <vt:lpstr>2016.10</vt:lpstr>
      <vt:lpstr>2016.11</vt:lpstr>
      <vt:lpstr>2016.12</vt:lpstr>
      <vt:lpstr>2017.2</vt:lpstr>
      <vt:lpstr>2017.3</vt:lpstr>
      <vt:lpstr>2017.4</vt:lpstr>
      <vt:lpstr>2017.5</vt:lpstr>
      <vt:lpstr>2017.6</vt:lpstr>
      <vt:lpstr>2017.7</vt:lpstr>
      <vt:lpstr>2017.8</vt:lpstr>
      <vt:lpstr>2017.9</vt:lpstr>
      <vt:lpstr>2017.10</vt:lpstr>
      <vt:lpstr>2017.11</vt:lpstr>
      <vt:lpstr>2017.12</vt:lpstr>
      <vt:lpstr>2018.2(按市反馈数）</vt:lpstr>
      <vt:lpstr>2018.3(按市反馈数）</vt:lpstr>
      <vt:lpstr>2018.4(按市反馈数）</vt:lpstr>
      <vt:lpstr>2018.5(按市反馈数）</vt:lpstr>
      <vt:lpstr>2018.12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吴敏仪</cp:lastModifiedBy>
  <dcterms:created xsi:type="dcterms:W3CDTF">2016-06-29T01:29:00Z</dcterms:created>
  <cp:lastPrinted>2018-05-09T06:43:00Z</cp:lastPrinted>
  <dcterms:modified xsi:type="dcterms:W3CDTF">2019-02-11T07:15:43Z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